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 tabRatio="688" activeTab="7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Π-Εισπραξεις" sheetId="8" r:id="rId7"/>
    <sheet name="ΒΠ-Πληρωμές" sheetId="10" r:id="rId8"/>
    <sheet name="Lists" sheetId="4" r:id="rId9"/>
  </sheets>
  <definedNames>
    <definedName name="Budget">Lists!$A$19:$A$20</definedName>
    <definedName name="Months">Lists!$A$3:$A$14</definedName>
    <definedName name="_xlnm.Print_Area" localSheetId="1">'B1 Προβλέψεις'!$A$1:$O$59</definedName>
    <definedName name="_xlnm.Print_Titles" localSheetId="6">'ΒΠ-Εισπραξεις'!$1:$7</definedName>
    <definedName name="_xlnm.Print_Titles" localSheetId="7">'ΒΠ-Πληρωμές'!$1:$7</definedName>
  </definedNames>
  <calcPr calcId="125725"/>
</workbook>
</file>

<file path=xl/calcChain.xml><?xml version="1.0" encoding="utf-8"?>
<calcChain xmlns="http://schemas.openxmlformats.org/spreadsheetml/2006/main">
  <c r="H55" i="3"/>
  <c r="G55"/>
  <c r="M51" i="2" l="1"/>
  <c r="L51"/>
  <c r="K51"/>
  <c r="J51"/>
  <c r="S181" i="10"/>
  <c r="S177"/>
  <c r="S176"/>
  <c r="S172"/>
  <c r="S171"/>
  <c r="S170"/>
  <c r="S169"/>
  <c r="S168"/>
  <c r="S167"/>
  <c r="S158"/>
  <c r="S157"/>
  <c r="S156"/>
  <c r="S155"/>
  <c r="S154"/>
  <c r="S153"/>
  <c r="S152"/>
  <c r="S151"/>
  <c r="S150"/>
  <c r="S146"/>
  <c r="S145"/>
  <c r="S144"/>
  <c r="S143"/>
  <c r="S139"/>
  <c r="S138"/>
  <c r="S137"/>
  <c r="S136"/>
  <c r="S135"/>
  <c r="S134"/>
  <c r="S128"/>
  <c r="S127"/>
  <c r="S126"/>
  <c r="S122"/>
  <c r="S121"/>
  <c r="S120"/>
  <c r="S119"/>
  <c r="S118"/>
  <c r="S117"/>
  <c r="S110"/>
  <c r="S109"/>
  <c r="S108"/>
  <c r="S104"/>
  <c r="S103"/>
  <c r="S102"/>
  <c r="S101"/>
  <c r="S100"/>
  <c r="S99"/>
  <c r="S95"/>
  <c r="S94"/>
  <c r="S93"/>
  <c r="S92"/>
  <c r="S91"/>
  <c r="S87"/>
  <c r="S86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39"/>
  <c r="S38"/>
  <c r="S31"/>
  <c r="S30"/>
  <c r="S26"/>
  <c r="S25"/>
  <c r="S24"/>
  <c r="S23"/>
  <c r="S22"/>
  <c r="S21"/>
  <c r="S20"/>
  <c r="S19"/>
  <c r="S18"/>
  <c r="S17"/>
  <c r="S16"/>
  <c r="S15"/>
  <c r="S14"/>
  <c r="S13"/>
  <c r="S12"/>
  <c r="S11"/>
  <c r="S10"/>
  <c r="R55" i="3"/>
  <c r="R51"/>
  <c r="R49"/>
  <c r="L35" i="6" l="1"/>
  <c r="K35"/>
  <c r="H105" i="10"/>
  <c r="I105"/>
  <c r="J105"/>
  <c r="K105"/>
  <c r="L105"/>
  <c r="M105"/>
  <c r="N105"/>
  <c r="O105"/>
  <c r="P105"/>
  <c r="Q105"/>
  <c r="R105"/>
  <c r="S105"/>
  <c r="G105"/>
  <c r="E105"/>
  <c r="S27"/>
  <c r="I27"/>
  <c r="J27"/>
  <c r="K27"/>
  <c r="L27"/>
  <c r="M27"/>
  <c r="N27"/>
  <c r="O27"/>
  <c r="P27"/>
  <c r="Q27"/>
  <c r="R27"/>
  <c r="H27"/>
  <c r="G27"/>
  <c r="E27"/>
  <c r="H1" i="3"/>
  <c r="R44" l="1"/>
  <c r="J44" i="2"/>
  <c r="J49"/>
  <c r="E49" s="1"/>
  <c r="I49" s="1"/>
  <c r="J55"/>
  <c r="E55" s="1"/>
  <c r="D58"/>
  <c r="D57"/>
  <c r="D56"/>
  <c r="D55"/>
  <c r="D51"/>
  <c r="D49"/>
  <c r="D44"/>
  <c r="D40"/>
  <c r="D39"/>
  <c r="D38"/>
  <c r="D37"/>
  <c r="D36"/>
  <c r="D35"/>
  <c r="N55"/>
  <c r="I58"/>
  <c r="I57"/>
  <c r="I56"/>
  <c r="I55"/>
  <c r="I51"/>
  <c r="N51"/>
  <c r="N49"/>
  <c r="R58" i="3"/>
  <c r="R57"/>
  <c r="R56"/>
  <c r="R40"/>
  <c r="R39"/>
  <c r="R38"/>
  <c r="R37"/>
  <c r="R36"/>
  <c r="R35"/>
  <c r="S182" i="10"/>
  <c r="S178"/>
  <c r="S173"/>
  <c r="S164"/>
  <c r="S159"/>
  <c r="S147"/>
  <c r="S140"/>
  <c r="S129"/>
  <c r="S123"/>
  <c r="S111"/>
  <c r="S96"/>
  <c r="S88"/>
  <c r="S83"/>
  <c r="S62"/>
  <c r="S40"/>
  <c r="S32"/>
  <c r="S34" s="1"/>
  <c r="R182"/>
  <c r="Q30" i="3" s="1"/>
  <c r="R178" i="10"/>
  <c r="Q29" i="3" s="1"/>
  <c r="R173" i="10"/>
  <c r="Q28" i="3" s="1"/>
  <c r="R164" i="10"/>
  <c r="Q27" i="3" s="1"/>
  <c r="R159" i="10"/>
  <c r="Q26" i="3" s="1"/>
  <c r="R147" i="10"/>
  <c r="Q25" i="3" s="1"/>
  <c r="R140" i="10"/>
  <c r="Q24" i="3" s="1"/>
  <c r="R129" i="10"/>
  <c r="R123"/>
  <c r="R111"/>
  <c r="R96"/>
  <c r="R88"/>
  <c r="R83"/>
  <c r="R62"/>
  <c r="R40"/>
  <c r="R32"/>
  <c r="R34" s="1"/>
  <c r="Q182"/>
  <c r="P30" i="3" s="1"/>
  <c r="Q178" i="10"/>
  <c r="P29" i="3" s="1"/>
  <c r="Q173" i="10"/>
  <c r="P28" i="3" s="1"/>
  <c r="Q164" i="10"/>
  <c r="P27" i="3" s="1"/>
  <c r="Q159" i="10"/>
  <c r="P26" i="3" s="1"/>
  <c r="Q147" i="10"/>
  <c r="P25" i="3" s="1"/>
  <c r="Q140" i="10"/>
  <c r="P24" i="3" s="1"/>
  <c r="Q129" i="10"/>
  <c r="Q123"/>
  <c r="Q111"/>
  <c r="Q96"/>
  <c r="Q88"/>
  <c r="Q83"/>
  <c r="Q62"/>
  <c r="Q40"/>
  <c r="Q113" s="1"/>
  <c r="P22" i="3" s="1"/>
  <c r="Q32" i="10"/>
  <c r="Q34"/>
  <c r="P182"/>
  <c r="O30" i="3" s="1"/>
  <c r="P178" i="10"/>
  <c r="O29" i="3" s="1"/>
  <c r="P173" i="10"/>
  <c r="O28" i="3" s="1"/>
  <c r="P164" i="10"/>
  <c r="O27" i="3" s="1"/>
  <c r="P159" i="10"/>
  <c r="O26" i="3" s="1"/>
  <c r="P147" i="10"/>
  <c r="O25" i="3" s="1"/>
  <c r="P140" i="10"/>
  <c r="O24" i="3" s="1"/>
  <c r="P129" i="10"/>
  <c r="P123"/>
  <c r="P111"/>
  <c r="P96"/>
  <c r="P88"/>
  <c r="P83"/>
  <c r="P62"/>
  <c r="P40"/>
  <c r="P32"/>
  <c r="P34" s="1"/>
  <c r="O182"/>
  <c r="N30" i="3" s="1"/>
  <c r="O178" i="10"/>
  <c r="N29" i="3" s="1"/>
  <c r="O173" i="10"/>
  <c r="N28" i="3" s="1"/>
  <c r="O164" i="10"/>
  <c r="N27" i="3" s="1"/>
  <c r="O159" i="10"/>
  <c r="N26" i="3" s="1"/>
  <c r="O147" i="10"/>
  <c r="N25" i="3" s="1"/>
  <c r="O140" i="10"/>
  <c r="N24" i="3" s="1"/>
  <c r="O129" i="10"/>
  <c r="O123"/>
  <c r="O111"/>
  <c r="O96"/>
  <c r="O88"/>
  <c r="O83"/>
  <c r="O62"/>
  <c r="O40"/>
  <c r="O113" s="1"/>
  <c r="N22" i="3" s="1"/>
  <c r="O32" i="10"/>
  <c r="O34"/>
  <c r="N182"/>
  <c r="M30" i="3" s="1"/>
  <c r="N178" i="10"/>
  <c r="M29" i="3" s="1"/>
  <c r="N173" i="10"/>
  <c r="M28" i="3" s="1"/>
  <c r="N164" i="10"/>
  <c r="M27" i="3" s="1"/>
  <c r="N159" i="10"/>
  <c r="M26" i="3" s="1"/>
  <c r="N147" i="10"/>
  <c r="M25" i="3" s="1"/>
  <c r="N140" i="10"/>
  <c r="M24" i="3" s="1"/>
  <c r="N129" i="10"/>
  <c r="N123"/>
  <c r="N111"/>
  <c r="N96"/>
  <c r="N88"/>
  <c r="N83"/>
  <c r="N62"/>
  <c r="N40"/>
  <c r="N32"/>
  <c r="N34" s="1"/>
  <c r="M182"/>
  <c r="L30" i="3" s="1"/>
  <c r="M178" i="10"/>
  <c r="L29" i="3" s="1"/>
  <c r="M173" i="10"/>
  <c r="L28" i="3" s="1"/>
  <c r="M164" i="10"/>
  <c r="L27" i="3" s="1"/>
  <c r="M159" i="10"/>
  <c r="L26" i="3" s="1"/>
  <c r="M147" i="10"/>
  <c r="L25" i="3" s="1"/>
  <c r="M140" i="10"/>
  <c r="L24" i="3" s="1"/>
  <c r="M129" i="10"/>
  <c r="M123"/>
  <c r="M111"/>
  <c r="M96"/>
  <c r="M88"/>
  <c r="M83"/>
  <c r="M62"/>
  <c r="M40"/>
  <c r="M113" s="1"/>
  <c r="L22" i="3" s="1"/>
  <c r="M32" i="10"/>
  <c r="M34"/>
  <c r="L182"/>
  <c r="K30" i="3" s="1"/>
  <c r="L178" i="10"/>
  <c r="K29" i="3" s="1"/>
  <c r="L173" i="10"/>
  <c r="K28" i="3" s="1"/>
  <c r="L164" i="10"/>
  <c r="K27" i="3" s="1"/>
  <c r="L159" i="10"/>
  <c r="K26" i="3" s="1"/>
  <c r="L147" i="10"/>
  <c r="K25" i="3" s="1"/>
  <c r="L140" i="10"/>
  <c r="K24" i="3" s="1"/>
  <c r="L129" i="10"/>
  <c r="L123"/>
  <c r="L111"/>
  <c r="L96"/>
  <c r="L88"/>
  <c r="L83"/>
  <c r="L62"/>
  <c r="L40"/>
  <c r="L32"/>
  <c r="L34" s="1"/>
  <c r="K182"/>
  <c r="J30" i="3" s="1"/>
  <c r="K178" i="10"/>
  <c r="J29" i="3" s="1"/>
  <c r="K173" i="10"/>
  <c r="J28" i="3" s="1"/>
  <c r="K164" i="10"/>
  <c r="J27" i="3" s="1"/>
  <c r="K159" i="10"/>
  <c r="J26" i="3" s="1"/>
  <c r="K147" i="10"/>
  <c r="J25" i="3" s="1"/>
  <c r="K140" i="10"/>
  <c r="J24" i="3" s="1"/>
  <c r="K129" i="10"/>
  <c r="K123"/>
  <c r="K111"/>
  <c r="K96"/>
  <c r="K88"/>
  <c r="K83"/>
  <c r="K62"/>
  <c r="K40"/>
  <c r="K113" s="1"/>
  <c r="J22" i="3" s="1"/>
  <c r="K32" i="10"/>
  <c r="K34"/>
  <c r="J182"/>
  <c r="I30" i="3" s="1"/>
  <c r="J178" i="10"/>
  <c r="I29" i="3" s="1"/>
  <c r="J173" i="10"/>
  <c r="I28" i="3" s="1"/>
  <c r="J164" i="10"/>
  <c r="I27" i="3" s="1"/>
  <c r="J159" i="10"/>
  <c r="I26" i="3" s="1"/>
  <c r="J147" i="10"/>
  <c r="I25" i="3" s="1"/>
  <c r="J140" i="10"/>
  <c r="I24" i="3" s="1"/>
  <c r="J129" i="10"/>
  <c r="J123"/>
  <c r="J111"/>
  <c r="J96"/>
  <c r="J88"/>
  <c r="J83"/>
  <c r="J62"/>
  <c r="J40"/>
  <c r="J32"/>
  <c r="J34" s="1"/>
  <c r="I182"/>
  <c r="H30" i="3" s="1"/>
  <c r="I178" i="10"/>
  <c r="H29" i="3" s="1"/>
  <c r="I173" i="10"/>
  <c r="H28" i="3" s="1"/>
  <c r="I164" i="10"/>
  <c r="H27" i="3" s="1"/>
  <c r="I159" i="10"/>
  <c r="H26" i="3" s="1"/>
  <c r="I147" i="10"/>
  <c r="H25" i="3" s="1"/>
  <c r="I140" i="10"/>
  <c r="H24" i="3" s="1"/>
  <c r="I129" i="10"/>
  <c r="I123"/>
  <c r="I111"/>
  <c r="I96"/>
  <c r="I88"/>
  <c r="I83"/>
  <c r="I62"/>
  <c r="I40"/>
  <c r="I113" s="1"/>
  <c r="H22" i="3" s="1"/>
  <c r="I32" i="10"/>
  <c r="I34"/>
  <c r="H182"/>
  <c r="G30" i="3" s="1"/>
  <c r="H178" i="10"/>
  <c r="G29" i="3" s="1"/>
  <c r="H173" i="10"/>
  <c r="G28" i="3" s="1"/>
  <c r="H164" i="10"/>
  <c r="G27" i="3" s="1"/>
  <c r="H159" i="10"/>
  <c r="G26" i="3" s="1"/>
  <c r="H147" i="10"/>
  <c r="G25" i="3" s="1"/>
  <c r="H140" i="10"/>
  <c r="G24" i="3" s="1"/>
  <c r="H129" i="10"/>
  <c r="H123"/>
  <c r="H111"/>
  <c r="H96"/>
  <c r="H88"/>
  <c r="H83"/>
  <c r="H62"/>
  <c r="H40"/>
  <c r="H32"/>
  <c r="H34" s="1"/>
  <c r="G21" i="3" s="1"/>
  <c r="G182" i="10"/>
  <c r="F30" i="3" s="1"/>
  <c r="R30" s="1"/>
  <c r="G178" i="10"/>
  <c r="F29" i="3" s="1"/>
  <c r="G173" i="10"/>
  <c r="F28" i="3" s="1"/>
  <c r="R28" s="1"/>
  <c r="G164" i="10"/>
  <c r="F27" i="3" s="1"/>
  <c r="G159" i="10"/>
  <c r="F26" i="3" s="1"/>
  <c r="R26" s="1"/>
  <c r="G147" i="10"/>
  <c r="F25" i="3" s="1"/>
  <c r="G140" i="10"/>
  <c r="F24" i="3" s="1"/>
  <c r="R24" s="1"/>
  <c r="G129" i="10"/>
  <c r="G123"/>
  <c r="G111"/>
  <c r="G96"/>
  <c r="G88"/>
  <c r="G83"/>
  <c r="G62"/>
  <c r="G40"/>
  <c r="G113" s="1"/>
  <c r="F22" i="3" s="1"/>
  <c r="G32" i="10"/>
  <c r="G34"/>
  <c r="E182"/>
  <c r="D30" i="3" s="1"/>
  <c r="D30" i="2" s="1"/>
  <c r="E178" i="10"/>
  <c r="D29" i="3" s="1"/>
  <c r="D29" i="2" s="1"/>
  <c r="E173" i="10"/>
  <c r="D28" i="3" s="1"/>
  <c r="D28" i="2" s="1"/>
  <c r="E164" i="10"/>
  <c r="D27" i="3" s="1"/>
  <c r="D27" i="2" s="1"/>
  <c r="E159" i="10"/>
  <c r="D26" i="3" s="1"/>
  <c r="D26" i="2" s="1"/>
  <c r="E147" i="10"/>
  <c r="D25" i="3" s="1"/>
  <c r="D25" i="2" s="1"/>
  <c r="E140" i="10"/>
  <c r="D24" i="3" s="1"/>
  <c r="D24" i="2" s="1"/>
  <c r="E129" i="10"/>
  <c r="E123"/>
  <c r="E111"/>
  <c r="E96"/>
  <c r="E88"/>
  <c r="E83"/>
  <c r="E62"/>
  <c r="E40"/>
  <c r="E32"/>
  <c r="E34" s="1"/>
  <c r="D21" i="3" s="1"/>
  <c r="D21" i="2" s="1"/>
  <c r="E113" i="10" l="1"/>
  <c r="D22" i="3" s="1"/>
  <c r="D22" i="2" s="1"/>
  <c r="R25" i="3"/>
  <c r="R27"/>
  <c r="R29"/>
  <c r="H113" i="10"/>
  <c r="G22" i="3" s="1"/>
  <c r="L113" i="10"/>
  <c r="K22" i="3" s="1"/>
  <c r="N113" i="10"/>
  <c r="M22" i="3" s="1"/>
  <c r="P113" i="10"/>
  <c r="O22" i="3" s="1"/>
  <c r="R113" i="10"/>
  <c r="Q22" i="3" s="1"/>
  <c r="S131" i="10"/>
  <c r="S113"/>
  <c r="I59" i="2"/>
  <c r="E131" i="10"/>
  <c r="D23" i="3" s="1"/>
  <c r="D23" i="2" s="1"/>
  <c r="G131" i="10"/>
  <c r="F23" i="3" s="1"/>
  <c r="H131" i="10"/>
  <c r="G23" i="3" s="1"/>
  <c r="I131" i="10"/>
  <c r="H23" i="3" s="1"/>
  <c r="J131" i="10"/>
  <c r="I23" i="3" s="1"/>
  <c r="K131" i="10"/>
  <c r="J23" i="3" s="1"/>
  <c r="L131" i="10"/>
  <c r="K23" i="3" s="1"/>
  <c r="M131" i="10"/>
  <c r="L23" i="3" s="1"/>
  <c r="N131" i="10"/>
  <c r="M23" i="3" s="1"/>
  <c r="O131" i="10"/>
  <c r="N23" i="3" s="1"/>
  <c r="P131" i="10"/>
  <c r="O23" i="3" s="1"/>
  <c r="Q131" i="10"/>
  <c r="P23" i="3" s="1"/>
  <c r="R131" i="10"/>
  <c r="Q23" i="3" s="1"/>
  <c r="G184" i="10"/>
  <c r="J113"/>
  <c r="I22" i="3" s="1"/>
  <c r="L184" i="10"/>
  <c r="N184"/>
  <c r="P184"/>
  <c r="R184"/>
  <c r="F21" i="3"/>
  <c r="H21"/>
  <c r="I21"/>
  <c r="J21"/>
  <c r="K21"/>
  <c r="L21"/>
  <c r="M21"/>
  <c r="N21"/>
  <c r="O21"/>
  <c r="P21"/>
  <c r="Q21"/>
  <c r="H184" i="10"/>
  <c r="E184"/>
  <c r="R22" i="3" l="1"/>
  <c r="S184" i="10"/>
  <c r="R21" i="3"/>
  <c r="Q184" i="10"/>
  <c r="O184"/>
  <c r="M184"/>
  <c r="K184"/>
  <c r="J184"/>
  <c r="R23" i="3"/>
  <c r="I184" i="10"/>
  <c r="B2"/>
  <c r="I1"/>
  <c r="F1"/>
  <c r="B1"/>
  <c r="I40" i="2" l="1"/>
  <c r="I39"/>
  <c r="I50" s="1"/>
  <c r="I38"/>
  <c r="I37"/>
  <c r="I36"/>
  <c r="I35"/>
  <c r="I30"/>
  <c r="I29"/>
  <c r="I28"/>
  <c r="I27"/>
  <c r="I26"/>
  <c r="I25"/>
  <c r="I24"/>
  <c r="I23"/>
  <c r="I22"/>
  <c r="I21"/>
  <c r="I44"/>
  <c r="N44"/>
  <c r="M58"/>
  <c r="L58"/>
  <c r="K58"/>
  <c r="J58"/>
  <c r="M57"/>
  <c r="L57"/>
  <c r="K57"/>
  <c r="J57"/>
  <c r="M56"/>
  <c r="L56"/>
  <c r="K56"/>
  <c r="J56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I17"/>
  <c r="I16"/>
  <c r="I15"/>
  <c r="I14"/>
  <c r="I13"/>
  <c r="I12"/>
  <c r="I11"/>
  <c r="I10"/>
  <c r="I9"/>
  <c r="I18" s="1"/>
  <c r="S111" i="8"/>
  <c r="S110"/>
  <c r="S109"/>
  <c r="S105"/>
  <c r="S104"/>
  <c r="S103"/>
  <c r="S102"/>
  <c r="S98"/>
  <c r="S97"/>
  <c r="S96"/>
  <c r="S95"/>
  <c r="S94"/>
  <c r="S93"/>
  <c r="S92"/>
  <c r="S91"/>
  <c r="S87"/>
  <c r="S86"/>
  <c r="S85"/>
  <c r="S84"/>
  <c r="S80"/>
  <c r="S79"/>
  <c r="S81" s="1"/>
  <c r="R112"/>
  <c r="Q17" i="3" s="1"/>
  <c r="R106" i="8"/>
  <c r="Q16" i="3" s="1"/>
  <c r="R99" i="8"/>
  <c r="Q15" i="3" s="1"/>
  <c r="R88" i="8"/>
  <c r="Q14" i="3" s="1"/>
  <c r="R81" i="8"/>
  <c r="Q13" i="3" s="1"/>
  <c r="R76" i="8"/>
  <c r="Q112"/>
  <c r="P17" i="3" s="1"/>
  <c r="Q106" i="8"/>
  <c r="P16" i="3" s="1"/>
  <c r="Q99" i="8"/>
  <c r="P15" i="3" s="1"/>
  <c r="Q88" i="8"/>
  <c r="P14" i="3" s="1"/>
  <c r="Q81" i="8"/>
  <c r="P13" i="3" s="1"/>
  <c r="Q76" i="8"/>
  <c r="P12" i="3" s="1"/>
  <c r="P112" i="8"/>
  <c r="O17" i="3" s="1"/>
  <c r="P106" i="8"/>
  <c r="O16" i="3" s="1"/>
  <c r="P99" i="8"/>
  <c r="O15" i="3" s="1"/>
  <c r="M15" i="2" s="1"/>
  <c r="P88" i="8"/>
  <c r="O14" i="3" s="1"/>
  <c r="P81" i="8"/>
  <c r="O13" i="3" s="1"/>
  <c r="M13" i="2" s="1"/>
  <c r="P76" i="8"/>
  <c r="O112"/>
  <c r="N17" i="3" s="1"/>
  <c r="O106" i="8"/>
  <c r="N16" i="3" s="1"/>
  <c r="O99" i="8"/>
  <c r="N15" i="3" s="1"/>
  <c r="O88" i="8"/>
  <c r="N14" i="3" s="1"/>
  <c r="O81" i="8"/>
  <c r="N13" i="3" s="1"/>
  <c r="O76" i="8"/>
  <c r="N12" i="3" s="1"/>
  <c r="N112" i="8"/>
  <c r="M17" i="3" s="1"/>
  <c r="N106" i="8"/>
  <c r="M16" i="3" s="1"/>
  <c r="N99" i="8"/>
  <c r="M15" i="3" s="1"/>
  <c r="N88" i="8"/>
  <c r="M14" i="3" s="1"/>
  <c r="N81" i="8"/>
  <c r="M13" i="3" s="1"/>
  <c r="N76" i="8"/>
  <c r="M112"/>
  <c r="L17" i="3" s="1"/>
  <c r="M106" i="8"/>
  <c r="L16" i="3" s="1"/>
  <c r="M99" i="8"/>
  <c r="L15" i="3" s="1"/>
  <c r="M88" i="8"/>
  <c r="L14" i="3" s="1"/>
  <c r="M81" i="8"/>
  <c r="L13" i="3" s="1"/>
  <c r="M76" i="8"/>
  <c r="L12" i="3" s="1"/>
  <c r="L112" i="8"/>
  <c r="K17" i="3" s="1"/>
  <c r="L106" i="8"/>
  <c r="K16" i="3" s="1"/>
  <c r="L99" i="8"/>
  <c r="K15" i="3" s="1"/>
  <c r="L88" i="8"/>
  <c r="K14" i="3" s="1"/>
  <c r="L81" i="8"/>
  <c r="K13" i="3" s="1"/>
  <c r="L76" i="8"/>
  <c r="K112"/>
  <c r="J17" i="3" s="1"/>
  <c r="K106" i="8"/>
  <c r="J16" i="3" s="1"/>
  <c r="K99" i="8"/>
  <c r="J15" i="3" s="1"/>
  <c r="K88" i="8"/>
  <c r="J14" i="3" s="1"/>
  <c r="K81" i="8"/>
  <c r="J13" i="3" s="1"/>
  <c r="K76" i="8"/>
  <c r="J12" i="3" s="1"/>
  <c r="J112" i="8"/>
  <c r="I17" i="3" s="1"/>
  <c r="K17" i="2" s="1"/>
  <c r="J106" i="8"/>
  <c r="I16" i="3" s="1"/>
  <c r="J99" i="8"/>
  <c r="I15" i="3" s="1"/>
  <c r="K15" i="2" s="1"/>
  <c r="J88" i="8"/>
  <c r="I14" i="3" s="1"/>
  <c r="J81" i="8"/>
  <c r="I13" i="3" s="1"/>
  <c r="K13" i="2" s="1"/>
  <c r="J76" i="8"/>
  <c r="I112"/>
  <c r="H17" i="3" s="1"/>
  <c r="I106" i="8"/>
  <c r="H16" i="3" s="1"/>
  <c r="I99" i="8"/>
  <c r="H15" i="3" s="1"/>
  <c r="I88" i="8"/>
  <c r="H14" i="3" s="1"/>
  <c r="I81" i="8"/>
  <c r="H13" i="3" s="1"/>
  <c r="I76" i="8"/>
  <c r="H12" i="3" s="1"/>
  <c r="S75" i="8"/>
  <c r="S74"/>
  <c r="S73"/>
  <c r="S72"/>
  <c r="S71"/>
  <c r="S70"/>
  <c r="S69"/>
  <c r="S68"/>
  <c r="S67"/>
  <c r="S66"/>
  <c r="S65"/>
  <c r="S64"/>
  <c r="S63"/>
  <c r="S76" s="1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6"/>
  <c r="S25"/>
  <c r="S24"/>
  <c r="S23"/>
  <c r="S22"/>
  <c r="S21"/>
  <c r="S20"/>
  <c r="S19"/>
  <c r="S18"/>
  <c r="S17"/>
  <c r="S16"/>
  <c r="S15"/>
  <c r="S14"/>
  <c r="S13"/>
  <c r="S27" s="1"/>
  <c r="S9"/>
  <c r="S60"/>
  <c r="R60"/>
  <c r="Q11" i="3" s="1"/>
  <c r="Q60" i="8"/>
  <c r="P11" i="3" s="1"/>
  <c r="P60" i="8"/>
  <c r="O11" i="3" s="1"/>
  <c r="O60" i="8"/>
  <c r="N11" i="3" s="1"/>
  <c r="N60" i="8"/>
  <c r="M11" i="3" s="1"/>
  <c r="M60" i="8"/>
  <c r="L11" i="3" s="1"/>
  <c r="L60" i="8"/>
  <c r="K11" i="3" s="1"/>
  <c r="K60" i="8"/>
  <c r="J11" i="3" s="1"/>
  <c r="J60" i="8"/>
  <c r="I11" i="3" s="1"/>
  <c r="I60" i="8"/>
  <c r="H11" i="3" s="1"/>
  <c r="R27" i="8"/>
  <c r="Q10" i="3" s="1"/>
  <c r="Q27" i="8"/>
  <c r="P10" i="3" s="1"/>
  <c r="P27" i="8"/>
  <c r="O10" i="3" s="1"/>
  <c r="O27" i="8"/>
  <c r="N10" i="3" s="1"/>
  <c r="N27" i="8"/>
  <c r="M10" i="3" s="1"/>
  <c r="M27" i="8"/>
  <c r="L10" i="3" s="1"/>
  <c r="L27" i="8"/>
  <c r="K10" i="3" s="1"/>
  <c r="K27" i="8"/>
  <c r="J10" i="3" s="1"/>
  <c r="J27" i="8"/>
  <c r="I10" i="3" s="1"/>
  <c r="I27" i="8"/>
  <c r="H10" i="3" s="1"/>
  <c r="I1" i="8"/>
  <c r="F1"/>
  <c r="I1" i="7"/>
  <c r="F1"/>
  <c r="I1" i="5"/>
  <c r="F1"/>
  <c r="K1" i="6"/>
  <c r="H1"/>
  <c r="F1" i="3"/>
  <c r="D59"/>
  <c r="D50"/>
  <c r="D52" s="1"/>
  <c r="D31"/>
  <c r="S10" i="8"/>
  <c r="R10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2"/>
  <c r="G17" i="3" s="1"/>
  <c r="G112" i="8"/>
  <c r="F17" i="3" s="1"/>
  <c r="E112" i="8"/>
  <c r="D17" i="3" s="1"/>
  <c r="D17" i="2" s="1"/>
  <c r="H106" i="8"/>
  <c r="G16" i="3" s="1"/>
  <c r="G106" i="8"/>
  <c r="F16" i="3" s="1"/>
  <c r="E106" i="8"/>
  <c r="D16" i="3" s="1"/>
  <c r="D16" i="2" s="1"/>
  <c r="H99" i="8"/>
  <c r="G15" i="3" s="1"/>
  <c r="G99" i="8"/>
  <c r="F15" i="3" s="1"/>
  <c r="E99" i="8"/>
  <c r="D15" i="3" s="1"/>
  <c r="D15" i="2" s="1"/>
  <c r="H88" i="8"/>
  <c r="G14" i="3" s="1"/>
  <c r="G88" i="8"/>
  <c r="F14" i="3" s="1"/>
  <c r="E88" i="8"/>
  <c r="D14" i="3" s="1"/>
  <c r="D14" i="2" s="1"/>
  <c r="H81" i="8"/>
  <c r="G13" i="3" s="1"/>
  <c r="G81" i="8"/>
  <c r="F13" i="3" s="1"/>
  <c r="E81" i="8"/>
  <c r="D13" i="3" s="1"/>
  <c r="D13" i="2" s="1"/>
  <c r="H76" i="8"/>
  <c r="G12" i="3" s="1"/>
  <c r="G76" i="8"/>
  <c r="F12" i="3" s="1"/>
  <c r="E76" i="8"/>
  <c r="D12" i="3" s="1"/>
  <c r="D12" i="2" s="1"/>
  <c r="H60" i="8"/>
  <c r="G11" i="3" s="1"/>
  <c r="G60" i="8"/>
  <c r="F11" i="3" s="1"/>
  <c r="E60" i="8"/>
  <c r="D11" i="3" s="1"/>
  <c r="D11" i="2" s="1"/>
  <c r="H27" i="8"/>
  <c r="G10" i="3" s="1"/>
  <c r="G27" i="8"/>
  <c r="F10" i="3" s="1"/>
  <c r="E27" i="8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S88" i="8" l="1"/>
  <c r="S99"/>
  <c r="S106"/>
  <c r="M17" i="2"/>
  <c r="S112" i="8"/>
  <c r="L10" i="2"/>
  <c r="N35"/>
  <c r="O35" s="1"/>
  <c r="N36"/>
  <c r="O36" s="1"/>
  <c r="N37"/>
  <c r="O37" s="1"/>
  <c r="N38"/>
  <c r="O38" s="1"/>
  <c r="N39"/>
  <c r="O39" s="1"/>
  <c r="N40"/>
  <c r="O40" s="1"/>
  <c r="N56"/>
  <c r="O56" s="1"/>
  <c r="N57"/>
  <c r="O57" s="1"/>
  <c r="N58"/>
  <c r="I31"/>
  <c r="I33" s="1"/>
  <c r="I41" s="1"/>
  <c r="I45" s="1"/>
  <c r="I46" s="1"/>
  <c r="R10" i="3"/>
  <c r="R14"/>
  <c r="R16"/>
  <c r="K9" i="2"/>
  <c r="K11"/>
  <c r="L14"/>
  <c r="L16"/>
  <c r="M9"/>
  <c r="M11"/>
  <c r="E114" i="8"/>
  <c r="H114"/>
  <c r="I114"/>
  <c r="J114"/>
  <c r="K114"/>
  <c r="L114"/>
  <c r="M114"/>
  <c r="N114"/>
  <c r="O114"/>
  <c r="P114"/>
  <c r="Q114"/>
  <c r="R114"/>
  <c r="I12" i="3"/>
  <c r="K12"/>
  <c r="M12"/>
  <c r="L12" i="2" s="1"/>
  <c r="O12" i="3"/>
  <c r="Q12"/>
  <c r="K10" i="2"/>
  <c r="K14"/>
  <c r="K16"/>
  <c r="L9"/>
  <c r="L11"/>
  <c r="L13"/>
  <c r="L15"/>
  <c r="L17"/>
  <c r="M10"/>
  <c r="M14"/>
  <c r="M16"/>
  <c r="R11" i="3"/>
  <c r="R13"/>
  <c r="R15"/>
  <c r="R17"/>
  <c r="J10" i="2"/>
  <c r="J11"/>
  <c r="J12"/>
  <c r="J13"/>
  <c r="J14"/>
  <c r="N14" s="1"/>
  <c r="O14" s="1"/>
  <c r="J15"/>
  <c r="J16"/>
  <c r="N16" s="1"/>
  <c r="O16" s="1"/>
  <c r="J17"/>
  <c r="R9" i="3"/>
  <c r="J9" i="2"/>
  <c r="D9" i="3"/>
  <c r="N21" i="2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S114" i="8"/>
  <c r="G114"/>
  <c r="A2" i="7"/>
  <c r="A1"/>
  <c r="E20"/>
  <c r="D20"/>
  <c r="C20"/>
  <c r="O18" i="5"/>
  <c r="N18"/>
  <c r="M18"/>
  <c r="L18"/>
  <c r="K18"/>
  <c r="J18"/>
  <c r="I18"/>
  <c r="H18"/>
  <c r="G18"/>
  <c r="F18"/>
  <c r="E18"/>
  <c r="D18"/>
  <c r="C18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K12" i="2" l="1"/>
  <c r="N9"/>
  <c r="N17"/>
  <c r="O17" s="1"/>
  <c r="N13"/>
  <c r="O13" s="1"/>
  <c r="M12"/>
  <c r="R12" i="3"/>
  <c r="N10" i="2"/>
  <c r="O10" s="1"/>
  <c r="N12"/>
  <c r="O12" s="1"/>
  <c r="N15"/>
  <c r="O15" s="1"/>
  <c r="N11"/>
  <c r="O11" s="1"/>
  <c r="D18" i="3"/>
  <c r="D33" s="1"/>
  <c r="D41" s="1"/>
  <c r="D45" s="1"/>
  <c r="D46" s="1"/>
  <c r="D9" i="2"/>
  <c r="O9" s="1"/>
  <c r="N18" l="1"/>
  <c r="N59"/>
  <c r="N50"/>
  <c r="N52" s="1"/>
  <c r="N31"/>
  <c r="R59" i="3"/>
  <c r="R50"/>
  <c r="R52" s="1"/>
  <c r="Q50"/>
  <c r="P50"/>
  <c r="O50"/>
  <c r="N50"/>
  <c r="M50"/>
  <c r="L50"/>
  <c r="K50"/>
  <c r="J50"/>
  <c r="I50"/>
  <c r="H59"/>
  <c r="I55" s="1"/>
  <c r="I59" s="1"/>
  <c r="J55" s="1"/>
  <c r="J59" s="1"/>
  <c r="K55" s="1"/>
  <c r="K59" s="1"/>
  <c r="L55" s="1"/>
  <c r="L59" s="1"/>
  <c r="M55" s="1"/>
  <c r="M59" s="1"/>
  <c r="N55" s="1"/>
  <c r="N59" s="1"/>
  <c r="O55" s="1"/>
  <c r="O59" s="1"/>
  <c r="P55" s="1"/>
  <c r="P59" s="1"/>
  <c r="Q55" s="1"/>
  <c r="Q59" s="1"/>
  <c r="H50"/>
  <c r="G59"/>
  <c r="G50"/>
  <c r="R31"/>
  <c r="Q31"/>
  <c r="P31"/>
  <c r="O31"/>
  <c r="N31"/>
  <c r="M31"/>
  <c r="L31"/>
  <c r="K31"/>
  <c r="J31"/>
  <c r="I31"/>
  <c r="H31"/>
  <c r="G31"/>
  <c r="R18"/>
  <c r="Q18"/>
  <c r="Q33" s="1"/>
  <c r="Q41" s="1"/>
  <c r="Q45" s="1"/>
  <c r="P18"/>
  <c r="P33" s="1"/>
  <c r="P41" s="1"/>
  <c r="P45" s="1"/>
  <c r="O18"/>
  <c r="O33" s="1"/>
  <c r="O41" s="1"/>
  <c r="O45" s="1"/>
  <c r="N18"/>
  <c r="N33" s="1"/>
  <c r="N41" s="1"/>
  <c r="N45" s="1"/>
  <c r="M18"/>
  <c r="M33" s="1"/>
  <c r="M41" s="1"/>
  <c r="M45" s="1"/>
  <c r="L18"/>
  <c r="L33" s="1"/>
  <c r="L41" s="1"/>
  <c r="L45" s="1"/>
  <c r="K18"/>
  <c r="K33" s="1"/>
  <c r="K41" s="1"/>
  <c r="K45" s="1"/>
  <c r="J18"/>
  <c r="I18"/>
  <c r="I33" s="1"/>
  <c r="I41" s="1"/>
  <c r="I45" s="1"/>
  <c r="H18"/>
  <c r="G18"/>
  <c r="G33" s="1"/>
  <c r="G41" s="1"/>
  <c r="G45" s="1"/>
  <c r="N33" i="2" l="1"/>
  <c r="N41" s="1"/>
  <c r="N45" s="1"/>
  <c r="R33" i="3"/>
  <c r="R41" s="1"/>
  <c r="R45" s="1"/>
  <c r="R46" s="1"/>
  <c r="J33"/>
  <c r="J41" s="1"/>
  <c r="J45" s="1"/>
  <c r="H33"/>
  <c r="H41" s="1"/>
  <c r="H45" s="1"/>
  <c r="A1"/>
  <c r="F59"/>
  <c r="F50"/>
  <c r="F52" s="1"/>
  <c r="G49" s="1"/>
  <c r="G52" s="1"/>
  <c r="H49" s="1"/>
  <c r="H52" s="1"/>
  <c r="I49" s="1"/>
  <c r="I52" s="1"/>
  <c r="J49" s="1"/>
  <c r="J52" s="1"/>
  <c r="K49" s="1"/>
  <c r="K52" s="1"/>
  <c r="L49" s="1"/>
  <c r="L52" s="1"/>
  <c r="M49" s="1"/>
  <c r="M52" s="1"/>
  <c r="N49" s="1"/>
  <c r="N52" s="1"/>
  <c r="O49" s="1"/>
  <c r="O52" s="1"/>
  <c r="P49" s="1"/>
  <c r="P52" s="1"/>
  <c r="Q49" s="1"/>
  <c r="Q52" s="1"/>
  <c r="F31"/>
  <c r="F18"/>
  <c r="A10"/>
  <c r="A11" s="1"/>
  <c r="A12" s="1"/>
  <c r="A13" s="1"/>
  <c r="A14" s="1"/>
  <c r="A15" s="1"/>
  <c r="A16" s="1"/>
  <c r="A17" s="1"/>
  <c r="A18" s="1"/>
  <c r="A21" s="1"/>
  <c r="A22" s="1"/>
  <c r="A23" s="1"/>
  <c r="A24" s="1"/>
  <c r="A25" s="1"/>
  <c r="A26" s="1"/>
  <c r="A27" s="1"/>
  <c r="A28" s="1"/>
  <c r="A29" s="1"/>
  <c r="A30" s="1"/>
  <c r="A31" s="1"/>
  <c r="A33" s="1"/>
  <c r="A35" s="1"/>
  <c r="A36" s="1"/>
  <c r="A37" s="1"/>
  <c r="A38" s="1"/>
  <c r="A39" s="1"/>
  <c r="A40" s="1"/>
  <c r="A41" s="1"/>
  <c r="M50" i="2"/>
  <c r="L50"/>
  <c r="K50"/>
  <c r="J50"/>
  <c r="J52" s="1"/>
  <c r="K49" s="1"/>
  <c r="H50"/>
  <c r="G50"/>
  <c r="F50"/>
  <c r="E50"/>
  <c r="E52" s="1"/>
  <c r="F49" s="1"/>
  <c r="D50"/>
  <c r="D52" s="1"/>
  <c r="F52" l="1"/>
  <c r="G49" s="1"/>
  <c r="G52" s="1"/>
  <c r="H49" s="1"/>
  <c r="H52" s="1"/>
  <c r="K52"/>
  <c r="L49" s="1"/>
  <c r="L52" s="1"/>
  <c r="M49" s="1"/>
  <c r="M52" s="1"/>
  <c r="F33" i="3"/>
  <c r="F41" s="1"/>
  <c r="F45" s="1"/>
  <c r="F46" s="1"/>
  <c r="G44" s="1"/>
  <c r="G46" s="1"/>
  <c r="H44" s="1"/>
  <c r="H46" s="1"/>
  <c r="I44" s="1"/>
  <c r="I46" s="1"/>
  <c r="J44" s="1"/>
  <c r="J46" s="1"/>
  <c r="K44" s="1"/>
  <c r="K46" s="1"/>
  <c r="L44" s="1"/>
  <c r="L46" s="1"/>
  <c r="M44" s="1"/>
  <c r="M46" s="1"/>
  <c r="N44" s="1"/>
  <c r="N46" s="1"/>
  <c r="O44" s="1"/>
  <c r="O46" s="1"/>
  <c r="P44" s="1"/>
  <c r="P46" s="1"/>
  <c r="Q44" s="1"/>
  <c r="Q46" s="1"/>
  <c r="J59" i="2"/>
  <c r="K55" s="1"/>
  <c r="K59" s="1"/>
  <c r="L55" s="1"/>
  <c r="L59" s="1"/>
  <c r="M55" s="1"/>
  <c r="M59" s="1"/>
  <c r="E59"/>
  <c r="F55" s="1"/>
  <c r="F59" s="1"/>
  <c r="G55" s="1"/>
  <c r="G59" s="1"/>
  <c r="H55" s="1"/>
  <c r="H59" s="1"/>
  <c r="M31" l="1"/>
  <c r="L31"/>
  <c r="K31"/>
  <c r="J31"/>
  <c r="H31"/>
  <c r="G31"/>
  <c r="F31"/>
  <c r="E31"/>
  <c r="M18"/>
  <c r="L18"/>
  <c r="K18"/>
  <c r="K33" s="1"/>
  <c r="K41" s="1"/>
  <c r="K45" s="1"/>
  <c r="J18"/>
  <c r="H18"/>
  <c r="H33" s="1"/>
  <c r="H41" s="1"/>
  <c r="H45" s="1"/>
  <c r="G18"/>
  <c r="G33" s="1"/>
  <c r="G41" s="1"/>
  <c r="G45" s="1"/>
  <c r="F18"/>
  <c r="F33" s="1"/>
  <c r="F41" s="1"/>
  <c r="F45" s="1"/>
  <c r="E18"/>
  <c r="E33" s="1"/>
  <c r="E41" s="1"/>
  <c r="E45" s="1"/>
  <c r="E46" s="1"/>
  <c r="F44" s="1"/>
  <c r="F46" s="1"/>
  <c r="G44" s="1"/>
  <c r="G46" s="1"/>
  <c r="H44" s="1"/>
  <c r="H46" s="1"/>
  <c r="L33" l="1"/>
  <c r="L41" s="1"/>
  <c r="L45" s="1"/>
  <c r="M33"/>
  <c r="M41" s="1"/>
  <c r="M45" s="1"/>
  <c r="J33"/>
  <c r="J41" s="1"/>
  <c r="J45" s="1"/>
  <c r="J46" s="1"/>
  <c r="K44" s="1"/>
  <c r="K46" s="1"/>
  <c r="L44" s="1"/>
  <c r="L46" s="1"/>
  <c r="M44" s="1"/>
  <c r="D59"/>
  <c r="D31"/>
  <c r="O31" s="1"/>
  <c r="A10"/>
  <c r="A11" s="1"/>
  <c r="A12" s="1"/>
  <c r="A13" s="1"/>
  <c r="A14" s="1"/>
  <c r="A15" s="1"/>
  <c r="A16" s="1"/>
  <c r="A17" s="1"/>
  <c r="A18" s="1"/>
  <c r="A21" s="1"/>
  <c r="A22" s="1"/>
  <c r="A23" s="1"/>
  <c r="A24" s="1"/>
  <c r="A25" s="1"/>
  <c r="A26" s="1"/>
  <c r="A27" s="1"/>
  <c r="A28" s="1"/>
  <c r="A29" s="1"/>
  <c r="A30" s="1"/>
  <c r="A31" s="1"/>
  <c r="A33" s="1"/>
  <c r="A35" s="1"/>
  <c r="A36" s="1"/>
  <c r="A37" s="1"/>
  <c r="A38" s="1"/>
  <c r="D18"/>
  <c r="A39" l="1"/>
  <c r="A40" s="1"/>
  <c r="A41" s="1"/>
  <c r="D33"/>
  <c r="D41" s="1"/>
  <c r="D45" s="1"/>
  <c r="D46" s="1"/>
  <c r="O18"/>
  <c r="M46"/>
  <c r="N46" s="1"/>
</calcChain>
</file>

<file path=xl/comments1.xml><?xml version="1.0" encoding="utf-8"?>
<comments xmlns="http://schemas.openxmlformats.org/spreadsheetml/2006/main">
  <authors>
    <author>Chloe</author>
  </authors>
  <commentList>
    <comment ref="C39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0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39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0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54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20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<sst xmlns="http://schemas.openxmlformats.org/spreadsheetml/2006/main" count="688" uniqueCount="396">
  <si>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</si>
  <si>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</si>
  <si>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</si>
  <si>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</si>
  <si>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</si>
  <si>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Β2</t>
  </si>
  <si>
    <t>Κ.Σ. ………………………..</t>
  </si>
  <si>
    <t>€</t>
  </si>
  <si>
    <t>ΕΙΣΠΡΑΞΕΙΣ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</si>
  <si>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</si>
  <si>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</si>
  <si>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</si>
  <si>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</si>
  <si>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</si>
  <si>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</si>
  <si>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</si>
  <si>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</si>
  <si>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</si>
  <si>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</si>
  <si>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</si>
  <si>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</si>
  <si>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</si>
  <si>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</si>
  <si>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</si>
  <si>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Σύνολο Εισπράξεων</t>
  </si>
  <si>
    <t>ΠΛΗΡΩΜΕΣ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</si>
  <si>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</si>
  <si>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</si>
  <si>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</si>
  <si>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</si>
  <si>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</si>
  <si>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</si>
  <si>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</si>
  <si>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</si>
  <si>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 xml:space="preserve">Κεφαλαιουχικές Δαπάνες </t>
  </si>
  <si>
    <t>D9</t>
  </si>
  <si>
    <t>Κεφαλαιουχικές Μεταβιβάσεις</t>
  </si>
  <si>
    <t>Τόκοι και Τραπεζικές Χρεώσεις</t>
  </si>
  <si>
    <t>Αποπληρωμές Δανείων (χωρίς τόκους)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</si>
  <si>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</si>
  <si>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</si>
  <si>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</si>
  <si>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</si>
  <si>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</si>
  <si>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</si>
  <si>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</si>
  <si>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</si>
  <si>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</si>
  <si>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Πλέον: Έσοδα Έτους</t>
  </si>
  <si>
    <t>Πλέον: Τόκοι Εισπρακτέοι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</si>
  <si>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</si>
  <si>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</si>
  <si>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</si>
  <si>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</si>
  <si>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</si>
  <si>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</si>
  <si>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Υλοποίηση Προϋπολογισμού 2015</t>
  </si>
  <si>
    <t>Τραπεζικοί λογαριασμοί που χρησιμοποιούνται για άλλους σκοπούς</t>
  </si>
  <si>
    <t>Μεταφορές προς άλλους τραπ λογαριασμους (Α5)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</si>
  <si>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</si>
  <si>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</si>
  <si>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</si>
  <si>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</si>
  <si>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</si>
  <si>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</si>
  <si>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</si>
  <si>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</si>
  <si>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</si>
  <si>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</si>
  <si>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</si>
  <si>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</si>
  <si>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</si>
  <si>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</si>
  <si>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</si>
  <si>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</si>
  <si>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</si>
  <si>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</si>
  <si>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</si>
  <si>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</si>
  <si>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</si>
  <si>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</si>
  <si>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</si>
  <si>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</si>
  <si>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</si>
  <si>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</si>
  <si>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</si>
  <si>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</si>
  <si>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</si>
  <si>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</si>
  <si>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</si>
  <si>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</si>
  <si>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</si>
  <si>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</si>
  <si>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</si>
  <si>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</si>
  <si>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</si>
  <si>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</si>
  <si>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</si>
  <si>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</si>
  <si>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</si>
  <si>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</si>
  <si>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</si>
  <si>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</si>
  <si>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</si>
  <si>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</si>
  <si>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</si>
  <si>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</si>
  <si>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</si>
  <si>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</si>
  <si>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</si>
  <si>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</si>
  <si>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</si>
  <si>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</si>
  <si>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</si>
  <si>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</si>
  <si>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</si>
  <si>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</si>
  <si>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</si>
  <si>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</si>
  <si>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</si>
  <si>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</si>
  <si>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</si>
  <si>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Οφειλές προς Ταμεία Συντάξεως / Προνοίας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</si>
  <si>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</si>
  <si>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</si>
  <si>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</si>
  <si>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</si>
  <si>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δεσμεύσεων έτους 2015</t>
  </si>
  <si>
    <t>δεσμεύσεων έτους 2016</t>
  </si>
  <si>
    <t>(εάν υπάρχουν)</t>
  </si>
  <si>
    <t>Β5 Δεσμεύσεις που προκύπτουν από συμβάσεις / αποφάσεις</t>
  </si>
  <si>
    <t>δεσμεύσεων έτους 2017</t>
  </si>
  <si>
    <t>(σύμφωνα με Π/Υ)</t>
  </si>
  <si>
    <t>Υπόλοιπο δεσμεύσεων έτους 2015 κατά τις: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</si>
  <si>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</si>
  <si>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</si>
  <si>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</si>
  <si>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</si>
  <si>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</si>
  <si>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</si>
  <si>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</si>
  <si>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</si>
  <si>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</si>
  <si>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</si>
  <si>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</si>
  <si>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</si>
  <si>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</si>
  <si>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</si>
  <si>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</si>
  <si>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>Διαπύλια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</si>
  <si>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</si>
  <si>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</si>
  <si>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</si>
  <si>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</si>
  <si>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</si>
  <si>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</si>
  <si>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</si>
  <si>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</si>
  <si>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</si>
  <si>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</si>
  <si>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</si>
  <si>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</si>
  <si>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</si>
  <si>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</si>
  <si>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</si>
  <si>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</si>
  <si>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</si>
  <si>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</si>
  <si>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</si>
  <si>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</si>
  <si>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</si>
  <si>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</si>
  <si>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</si>
  <si>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</si>
  <si>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</si>
  <si>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</si>
  <si>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</si>
  <si>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</si>
  <si>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</si>
  <si>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</si>
  <si>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</si>
  <si>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</si>
  <si>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</si>
  <si>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</si>
  <si>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</si>
  <si>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</si>
  <si>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</si>
  <si>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</si>
  <si>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</si>
  <si>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</si>
  <si>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</si>
  <si>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</si>
  <si>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</si>
  <si>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</si>
  <si>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</si>
  <si>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</si>
  <si>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</si>
  <si>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</si>
  <si>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</si>
  <si>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</si>
  <si>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</si>
  <si>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</si>
  <si>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</si>
  <si>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</si>
  <si>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</si>
  <si>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</si>
  <si>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</si>
  <si>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</si>
  <si>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Χορηγίες από ΚΟΑ</t>
  </si>
  <si>
    <t>Χορηγίες από τρίτους</t>
  </si>
  <si>
    <t>…</t>
  </si>
  <si>
    <t>Εισπράξεις από πώληση στοιχείων Πάγιου Ενεργητικού (εκτός ακίνητης περιουσίας)</t>
  </si>
  <si>
    <t>Πώληση γης και κτιρίων</t>
  </si>
  <si>
    <t>Βοηθητικός Πίνακας - Εισπράξεις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</si>
  <si>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</si>
  <si>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</si>
  <si>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</si>
  <si>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</si>
  <si>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</si>
  <si>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</si>
  <si>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</si>
  <si>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</si>
  <si>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</si>
  <si>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</si>
  <si>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Μήνας αναφοράς:</t>
  </si>
  <si>
    <t>Βοηθητικός Πίνακας - Πληρωμές</t>
  </si>
  <si>
    <t>11</t>
  </si>
  <si>
    <t>11.1</t>
  </si>
  <si>
    <t>ΜΙΣΘΟΙ ΚΑΙ ΗΜΕΡΟΜΙΣΘΙΑ</t>
  </si>
  <si>
    <t>Βασικοί Μισθοί Υπαλλήλων</t>
  </si>
  <si>
    <t>Τιμαριθμικό Επίδομα Υπαλλήλων</t>
  </si>
  <si>
    <t>Υπερωρίες Υπαλλήλων</t>
  </si>
  <si>
    <t>Βασικά Ημερομίσθια Εργατών</t>
  </si>
  <si>
    <t>Τιμαριθμικό Επίδομα Εργατών</t>
  </si>
  <si>
    <t>Υπερωρίες Εργατών</t>
  </si>
  <si>
    <t>Κατ' αποκοπή ποσό για εκτέλεση χρεών Γραμματέα Κ.Σ.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</si>
  <si>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</si>
  <si>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</si>
  <si>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</si>
  <si>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</si>
  <si>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Ιατροφαρμακευτική Περίθαλψη Υπαλλήλων κ Εργατών</t>
  </si>
  <si>
    <t>Εισφορές στο Ταμείο Ευημερίας Υπαλλήλων κ Εργατών</t>
  </si>
  <si>
    <t>Ειδικά Επιδόματα</t>
  </si>
  <si>
    <t>Επιδόματα Οδοιπορικών</t>
  </si>
  <si>
    <t>Επιμόρφωση Προσωπικού</t>
  </si>
  <si>
    <t>Στολές Εργατοϋπαλλήλων</t>
  </si>
  <si>
    <t>Ασφάλιστρα Εργατοϋπαλλήλων</t>
  </si>
  <si>
    <t>11.2</t>
  </si>
  <si>
    <t>ΣΥΝΤΑΞΕΙΣ ΚΑΙ ΦΙΛΟΔΩΡΗΜΑΤΑ</t>
  </si>
  <si>
    <t>Εισφορές στο Ταμείο Συντάξεων κ Φιλοδωρημάτων</t>
  </si>
  <si>
    <t>Ταμείο Ιατροφαρμακευτικής Περίθαλψης Συνταξιούχων</t>
  </si>
  <si>
    <t>Σύνολο - Δαπάνες Προσωπικού</t>
  </si>
  <si>
    <t>12</t>
  </si>
  <si>
    <t>Λειτουργικές Δαπάνες</t>
  </si>
  <si>
    <t>12.1</t>
  </si>
  <si>
    <t>ΗΛΕΚΤΡΟΦΩΤΙΣΜΟΣ</t>
  </si>
  <si>
    <t>Ηλεκτροφωτισμός Χωριού</t>
  </si>
  <si>
    <t>Ηλεκτροφωτισμός Υποστατικών Κ.Σ.</t>
  </si>
  <si>
    <t>12.2</t>
  </si>
  <si>
    <t>ΔΙΟΙΚΗΤΙΚΑ ΕΞΟΔΑ</t>
  </si>
  <si>
    <t>Ασφάλιστρα Κοινοτικής Περιουσίας</t>
  </si>
  <si>
    <t>Ασφάλιστρα Αστικής Ευθύνης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</si>
  <si>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</si>
  <si>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</si>
  <si>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</si>
  <si>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</si>
  <si>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</si>
  <si>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</si>
  <si>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</si>
  <si>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</si>
  <si>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</si>
  <si>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</si>
  <si>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</si>
  <si>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Έξοδα Μηχανογράφησης</t>
  </si>
  <si>
    <t>Μελέτες</t>
  </si>
  <si>
    <t>Καύσιμα Θερμάνσεων</t>
  </si>
  <si>
    <t>12.3</t>
  </si>
  <si>
    <t>ΑΛΛΑ ΛΕΙΤΟΥΡΓΙΚΑ ΕΞΟΔΑ</t>
  </si>
  <si>
    <t>Επιστροφή Εισπράξεων προηγούμενων χρόνων</t>
  </si>
  <si>
    <t>Εκμίσθωση Μηχανημάτων</t>
  </si>
  <si>
    <t>Καθαρισμός Οικοπέδων και Εκστρατείες Καθαριότητας</t>
  </si>
  <si>
    <t>Αγορές Υλικών Καθαρισμού</t>
  </si>
  <si>
    <t>Καθαριότητα δρόμων και δημόσιων χώρων κ μετακίνηση σκυβάλλων (παροχή υπηρεσιών από τρίτους)</t>
  </si>
  <si>
    <t>Δικαιώματα χώρων υγειονομικής ταφής σκυβάλλων</t>
  </si>
  <si>
    <t>Επιδιορθώσεις επίπλων και σκευών</t>
  </si>
  <si>
    <t>Επιδιορθώσεις εργαλείων και εξοπλισμού</t>
  </si>
  <si>
    <t>Λειτουργία Κολυμβητηρίου</t>
  </si>
  <si>
    <t>Λειτουργία Ναυαγοσωστικής Μονάδας</t>
  </si>
  <si>
    <t>Δαπάνες Βιοτεχνικής Περιοχής</t>
  </si>
  <si>
    <t>Παροχή υπηρεσιών από τρίτους</t>
  </si>
  <si>
    <t>Σχολικοί Τροχονόμοι</t>
  </si>
  <si>
    <t>Κίτρινα Λεωφορεία</t>
  </si>
  <si>
    <t>Αναλύσεις Υγειονομείου</t>
  </si>
  <si>
    <t>Αδέσποτα ζώα (καταφύγια, θανάτωση κλπ)</t>
  </si>
  <si>
    <t>Άλλα Λειτουργικά Έξοδα</t>
  </si>
  <si>
    <t>12.4</t>
  </si>
  <si>
    <t>ΦΟΡΟΙ ΠΛΗΡΩΤΕΟΙ</t>
  </si>
  <si>
    <t>Εισφορά για Άμυνα σε τόκους και ενοίκια</t>
  </si>
  <si>
    <t>Φ.Π.Α.</t>
  </si>
  <si>
    <t>12.5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</si>
  <si>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</si>
  <si>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</si>
  <si>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</si>
  <si>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Καύσιμα και Μηχανέλαια Οχημάτων και Μηχανημάτων</t>
  </si>
  <si>
    <t>Ανταλλακτικά</t>
  </si>
  <si>
    <t>Ασφάλιστρα Οχημάτων</t>
  </si>
  <si>
    <t>12.6</t>
  </si>
  <si>
    <t>ΣΥΝΤΗΡΗΣΗ ΟΔΙΚΟΥ ΦΩΤΙΣΜΟΥ, ΦΩΤΩΝ ΤΡΟΧΑΙΑΣ, ΕΡΓΩΝ ΚΟΙΝΗΣ ΩΦΕΛΕΙΑΣ ΚΑΙ ΕΠΙΚΙΝΔΥΝΩΝ ΟΙΚΟΔΟΜΩΝ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</si>
  <si>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</si>
  <si>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</si>
  <si>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</si>
  <si>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</si>
  <si>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</si>
  <si>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12.7</t>
  </si>
  <si>
    <t>ΣΥΝΤΗΡΗΣΗ ΚΑΙ ΒΕΛΤΙΩΣΗ ΚΟΙΝΟΤΙΚΗΣ ΠΕΡΙΟΥΣΙΑΣ</t>
  </si>
  <si>
    <t>Κτιριακές Βελτιώσεις</t>
  </si>
  <si>
    <t>Συντήρηση Μνημείων</t>
  </si>
  <si>
    <t>Συντήρηση Δημοτικών Υποστατικών</t>
  </si>
  <si>
    <t>Σύνολο - Λειτουργικές Δαπάνες</t>
  </si>
  <si>
    <t>13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</si>
  <si>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</si>
  <si>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</si>
  <si>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</si>
  <si>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</si>
  <si>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</si>
  <si>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</si>
  <si>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</si>
  <si>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</si>
  <si>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</si>
  <si>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</si>
  <si>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</si>
  <si>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</si>
  <si>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</si>
  <si>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</si>
  <si>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</si>
  <si>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</si>
  <si>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</si>
  <si>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</si>
  <si>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</si>
  <si>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</si>
  <si>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</si>
  <si>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</si>
  <si>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</si>
  <si>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</si>
  <si>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</si>
  <si>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</si>
  <si>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</si>
  <si>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Κεφαλαιουχικές Δαπάνες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</si>
  <si>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</si>
  <si>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</si>
  <si>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</si>
  <si>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</si>
  <si>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</si>
  <si>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</si>
  <si>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</si>
  <si>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επίπλων, σκευών, βιβλίων και εξοπλισμού</t>
  </si>
  <si>
    <t>Αγορά Οχημάτων και Μηχανημάτων</t>
  </si>
  <si>
    <t>17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</si>
  <si>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</si>
  <si>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</si>
  <si>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</si>
  <si>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</si>
  <si>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</si>
  <si>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</si>
  <si>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</si>
  <si>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</si>
  <si>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Συναλλαγματικές Διαφορές</t>
  </si>
  <si>
    <t>19</t>
  </si>
  <si>
    <t>Δόσεις Δανείων - υφιστάμενων</t>
  </si>
  <si>
    <t>Δόσεις Δανείων - νέων</t>
  </si>
  <si>
    <t>20</t>
  </si>
  <si>
    <t>Άλλα Έξοδα</t>
  </si>
  <si>
    <t>…..</t>
  </si>
  <si>
    <t>Β1 Προβλέψεις - Πραγματικά κατά τρίμηνο</t>
  </si>
  <si>
    <t>Προβλέψεις - Πραγματικά κατά τρίμηνο</t>
  </si>
  <si>
    <t>Προβλέψεις κατά τρίμηνο 2015</t>
  </si>
  <si>
    <t>Πραγματικά κατά τρίμηνο 2015</t>
  </si>
  <si>
    <t>Πλέον: Έσοδα Περιόδου</t>
  </si>
  <si>
    <t>Υλοποίηση Προϋπολογισμού κατά μήνα</t>
  </si>
  <si>
    <t>Δάνεια που αποπληρώνονται από το Κοινοτικό Συμβούλιο</t>
  </si>
  <si>
    <t>Άλλες Παροχές/Ωφελήματα</t>
  </si>
  <si>
    <t>Λειτουργία Κοινοτικού Γηπέδου</t>
  </si>
  <si>
    <t>Συντήρηση Αντιπλημμυρικών Έργων</t>
  </si>
  <si>
    <t>Κυβερν</t>
  </si>
  <si>
    <t>Αρχικό Ποσό</t>
  </si>
  <si>
    <t>Υπόλοιπο Δανείου</t>
  </si>
  <si>
    <t>Συνεισφ</t>
  </si>
  <si>
    <t>Δανείου</t>
  </si>
  <si>
    <t>Στάδιο έγκρισης Προϋπολογισμού:</t>
  </si>
  <si>
    <t>Εκκρεμεί έγκριση</t>
  </si>
  <si>
    <t>Εγκεκριμένος</t>
  </si>
  <si>
    <t>Ειδικά Ταμεία (χωρίς Ταμεία Προνοίας / Συντάξεων)</t>
  </si>
  <si>
    <t>στις 31/12/2014</t>
  </si>
  <si>
    <t xml:space="preserve"> Δάνεια που αποπληρώνονται από το κράτος</t>
  </si>
  <si>
    <t>Εισφορές στο Ταμείο Προνοίας Υπαλλήλων κ Εργατών</t>
  </si>
  <si>
    <t>Μεταφορές προς άλλους τραπ λογαριασμους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</si>
</sst>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righ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1" fillId="0" borderId="5" xfId="0" applyNumberFormat="1" applyFont="1" applyBorder="1" applyAlignment="1" applyProtection="1">
      <alignment horizontal="right" vertical="top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3" fontId="0" fillId="0" borderId="5" xfId="0" applyNumberForma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33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</xf>
    <xf numFmtId="3" fontId="0" fillId="0" borderId="36" xfId="0" applyNumberForma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3" fontId="0" fillId="0" borderId="16" xfId="0" applyNumberForma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3" fontId="0" fillId="0" borderId="3" xfId="0" applyNumberFormat="1" applyBorder="1" applyAlignment="1" applyProtection="1">
      <alignment horizontal="right" vertical="top"/>
    </xf>
    <xf numFmtId="3" fontId="0" fillId="0" borderId="32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1" fillId="0" borderId="33" xfId="0" applyNumberFormat="1" applyFont="1" applyBorder="1" applyAlignment="1" applyProtection="1">
      <alignment horizontal="right" vertical="top"/>
    </xf>
    <xf numFmtId="0" fontId="1" fillId="0" borderId="24" xfId="0" applyFont="1" applyBorder="1" applyAlignment="1" applyProtection="1">
      <alignment horizontal="center" vertical="top"/>
    </xf>
    <xf numFmtId="3" fontId="0" fillId="0" borderId="33" xfId="0" applyNumberFormat="1" applyBorder="1" applyAlignment="1" applyProtection="1">
      <alignment horizontal="right" vertical="top"/>
    </xf>
    <xf numFmtId="3" fontId="1" fillId="0" borderId="5" xfId="0" applyNumberFormat="1" applyFon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1" fillId="0" borderId="27" xfId="0" applyNumberFormat="1" applyFont="1" applyBorder="1" applyAlignment="1" applyProtection="1">
      <alignment horizontal="right" vertical="top"/>
    </xf>
    <xf numFmtId="3" fontId="1" fillId="0" borderId="31" xfId="0" applyNumberFormat="1" applyFont="1" applyBorder="1" applyAlignment="1" applyProtection="1">
      <alignment horizontal="right" vertical="top"/>
    </xf>
    <xf numFmtId="3" fontId="1" fillId="0" borderId="18" xfId="0" quotePrefix="1" applyNumberFormat="1" applyFont="1" applyBorder="1" applyAlignment="1" applyProtection="1">
      <alignment horizontal="right" vertical="top"/>
    </xf>
    <xf numFmtId="3" fontId="1" fillId="0" borderId="34" xfId="0" quotePrefix="1" applyNumberFormat="1" applyFont="1" applyBorder="1" applyAlignment="1" applyProtection="1">
      <alignment horizontal="right" vertical="top"/>
    </xf>
    <xf numFmtId="3" fontId="1" fillId="0" borderId="29" xfId="0" quotePrefix="1" applyNumberFormat="1" applyFont="1" applyBorder="1" applyAlignment="1" applyProtection="1">
      <alignment horizontal="right" vertical="top"/>
    </xf>
    <xf numFmtId="3" fontId="1" fillId="0" borderId="35" xfId="0" quotePrefix="1" applyNumberFormat="1" applyFont="1" applyBorder="1" applyAlignment="1" applyProtection="1">
      <alignment horizontal="right"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3" fontId="0" fillId="0" borderId="27" xfId="0" applyNumberFormat="1" applyBorder="1" applyAlignment="1" applyProtection="1">
      <alignment vertical="top"/>
    </xf>
    <xf numFmtId="3" fontId="0" fillId="0" borderId="31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3" fontId="0" fillId="0" borderId="32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33" xfId="0" applyNumberFormat="1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0" fillId="0" borderId="31" xfId="0" applyBorder="1" applyAlignment="1" applyProtection="1">
      <alignment vertical="top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0" borderId="4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2" borderId="16" xfId="0" applyNumberFormat="1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3" fontId="0" fillId="2" borderId="17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2" borderId="5" xfId="0" applyNumberForma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3" fontId="0" fillId="2" borderId="16" xfId="0" quotePrefix="1" applyNumberFormat="1" applyFill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3" fontId="0" fillId="2" borderId="17" xfId="0" quotePrefix="1" applyNumberFormat="1" applyFill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Border="1" applyAlignment="1" applyProtection="1">
      <alignment horizontal="lef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3" fontId="0" fillId="2" borderId="21" xfId="0" applyNumberFormat="1" applyFill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1" fillId="0" borderId="19" xfId="0" applyFont="1" applyFill="1" applyBorder="1" applyProtection="1">
      <protection locked="0"/>
    </xf>
    <xf numFmtId="3" fontId="1" fillId="2" borderId="18" xfId="0" quotePrefix="1" applyNumberFormat="1" applyFont="1" applyFill="1" applyBorder="1" applyAlignment="1" applyProtection="1">
      <alignment horizontal="right"/>
      <protection locked="0"/>
    </xf>
    <xf numFmtId="3" fontId="0" fillId="0" borderId="5" xfId="0" applyNumberFormat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6" xfId="0" applyFill="1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3" fontId="0" fillId="0" borderId="16" xfId="0" applyNumberForma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3" fontId="0" fillId="0" borderId="3" xfId="0" applyNumberFormat="1" applyBorder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0" fillId="0" borderId="16" xfId="0" quotePrefix="1" applyNumberFormat="1" applyBorder="1" applyAlignment="1" applyProtection="1">
      <alignment horizontal="right"/>
    </xf>
    <xf numFmtId="3" fontId="0" fillId="0" borderId="17" xfId="0" quotePrefix="1" applyNumberFormat="1" applyBorder="1" applyAlignment="1" applyProtection="1">
      <alignment horizontal="right"/>
    </xf>
    <xf numFmtId="3" fontId="1" fillId="0" borderId="5" xfId="0" applyNumberFormat="1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center"/>
    </xf>
    <xf numFmtId="3" fontId="1" fillId="0" borderId="18" xfId="0" quotePrefix="1" applyNumberFormat="1" applyFont="1" applyBorder="1" applyAlignment="1" applyProtection="1">
      <alignment horizontal="right"/>
    </xf>
    <xf numFmtId="3" fontId="0" fillId="0" borderId="16" xfId="0" applyNumberFormat="1" applyFill="1" applyBorder="1" applyProtection="1"/>
    <xf numFmtId="3" fontId="0" fillId="0" borderId="5" xfId="0" applyNumberFormat="1" applyBorder="1" applyProtection="1"/>
    <xf numFmtId="3" fontId="0" fillId="0" borderId="3" xfId="0" applyNumberFormat="1" applyBorder="1" applyProtection="1"/>
    <xf numFmtId="3" fontId="0" fillId="0" borderId="16" xfId="0" applyNumberFormat="1" applyBorder="1" applyProtection="1"/>
    <xf numFmtId="0" fontId="0" fillId="0" borderId="5" xfId="0" applyBorder="1" applyProtection="1"/>
    <xf numFmtId="0" fontId="2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Fill="1" applyBorder="1" applyAlignment="1" applyProtection="1">
      <alignment horizontal="left" vertical="top" wrapText="1"/>
      <protection locked="0"/>
    </xf>
    <xf numFmtId="10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3" xfId="0" applyNumberFormat="1" applyFill="1" applyBorder="1" applyProtection="1">
      <protection locked="0"/>
    </xf>
    <xf numFmtId="3" fontId="0" fillId="0" borderId="3" xfId="0" applyNumberFormat="1" applyBorder="1" applyAlignment="1" applyProtection="1">
      <alignment horizontal="left" vertical="top" wrapText="1"/>
      <protection locked="0"/>
    </xf>
    <xf numFmtId="10" fontId="0" fillId="0" borderId="3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 vertical="top" wrapText="1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 vertical="top" wrapText="1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2" fillId="0" borderId="0" xfId="0" applyFont="1" applyProtection="1">
      <protection locked="0"/>
    </xf>
    <xf numFmtId="3" fontId="1" fillId="0" borderId="3" xfId="0" applyNumberFormat="1" applyFont="1" applyBorder="1" applyProtection="1"/>
    <xf numFmtId="0" fontId="0" fillId="0" borderId="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3" xfId="0" applyNumberFormat="1" applyBorder="1" applyAlignment="1" applyProtection="1">
      <alignment horizontal="right" vertical="top" wrapText="1"/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0" fillId="2" borderId="5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3" fontId="8" fillId="0" borderId="17" xfId="0" applyNumberFormat="1" applyFont="1" applyBorder="1" applyAlignment="1" applyProtection="1">
      <alignment horizontal="right"/>
      <protection locked="0"/>
    </xf>
    <xf numFmtId="3" fontId="8" fillId="2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3" fontId="8" fillId="2" borderId="3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3" fontId="10" fillId="2" borderId="16" xfId="0" applyNumberFormat="1" applyFont="1" applyFill="1" applyBorder="1" applyAlignment="1" applyProtection="1">
      <alignment horizontal="right"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3" fontId="8" fillId="2" borderId="16" xfId="0" applyNumberFormat="1" applyFont="1" applyFill="1" applyBorder="1" applyAlignment="1" applyProtection="1">
      <alignment horizontal="right" vertical="top"/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3" fontId="8" fillId="0" borderId="17" xfId="0" applyNumberFormat="1" applyFont="1" applyBorder="1" applyAlignment="1" applyProtection="1">
      <alignment horizontal="right" vertical="top"/>
      <protection locked="0"/>
    </xf>
    <xf numFmtId="3" fontId="8" fillId="2" borderId="1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3" fontId="10" fillId="0" borderId="16" xfId="0" applyNumberFormat="1" applyFont="1" applyBorder="1" applyAlignment="1" applyProtection="1">
      <alignment horizontal="right"/>
      <protection locked="0"/>
    </xf>
    <xf numFmtId="3" fontId="10" fillId="2" borderId="16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3" fontId="8" fillId="2" borderId="16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4" xfId="0" applyFont="1" applyBorder="1" applyProtection="1">
      <protection locked="0"/>
    </xf>
    <xf numFmtId="0" fontId="8" fillId="0" borderId="22" xfId="0" applyFont="1" applyBorder="1" applyProtection="1"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24" xfId="0" applyFont="1" applyBorder="1" applyAlignment="1" applyProtection="1">
      <alignment wrapText="1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0" fillId="2" borderId="5" xfId="0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3" fontId="0" fillId="0" borderId="16" xfId="0" applyNumberFormat="1" applyFont="1" applyBorder="1" applyProtection="1">
      <protection locked="0"/>
    </xf>
    <xf numFmtId="3" fontId="0" fillId="2" borderId="16" xfId="0" applyNumberFormat="1" applyFont="1" applyFill="1" applyBorder="1" applyProtection="1">
      <protection locked="0"/>
    </xf>
    <xf numFmtId="0" fontId="0" fillId="0" borderId="22" xfId="0" applyBorder="1" applyProtection="1">
      <protection locked="0"/>
    </xf>
    <xf numFmtId="3" fontId="0" fillId="0" borderId="17" xfId="0" applyNumberFormat="1" applyFont="1" applyBorder="1" applyProtection="1">
      <protection locked="0"/>
    </xf>
    <xf numFmtId="3" fontId="0" fillId="2" borderId="17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Protection="1">
      <protection locked="0"/>
    </xf>
    <xf numFmtId="3" fontId="9" fillId="2" borderId="18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Border="1" applyProtection="1"/>
    <xf numFmtId="3" fontId="8" fillId="0" borderId="3" xfId="0" applyNumberFormat="1" applyFont="1" applyBorder="1" applyAlignment="1" applyProtection="1">
      <alignment horizontal="right"/>
    </xf>
    <xf numFmtId="3" fontId="9" fillId="0" borderId="18" xfId="0" applyNumberFormat="1" applyFont="1" applyBorder="1" applyAlignment="1" applyProtection="1">
      <alignment horizontal="right"/>
    </xf>
    <xf numFmtId="49" fontId="9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3" fontId="9" fillId="0" borderId="5" xfId="0" applyNumberFormat="1" applyFont="1" applyBorder="1" applyAlignment="1" applyProtection="1">
      <alignment horizontal="right"/>
      <protection locked="0"/>
    </xf>
    <xf numFmtId="3" fontId="9" fillId="2" borderId="5" xfId="0" applyNumberFormat="1" applyFont="1" applyFill="1" applyBorder="1" applyAlignment="1" applyProtection="1">
      <alignment horizontal="right"/>
      <protection locked="0"/>
    </xf>
    <xf numFmtId="3" fontId="8" fillId="2" borderId="18" xfId="0" applyNumberFormat="1" applyFont="1" applyFill="1" applyBorder="1" applyAlignment="1" applyProtection="1">
      <alignment horizontal="right"/>
      <protection locked="0"/>
    </xf>
    <xf numFmtId="3" fontId="8" fillId="0" borderId="24" xfId="0" applyNumberFormat="1" applyFont="1" applyBorder="1" applyProtection="1"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wrapText="1"/>
      <protection locked="0"/>
    </xf>
    <xf numFmtId="3" fontId="1" fillId="2" borderId="39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Border="1" applyAlignment="1" applyProtection="1">
      <alignment horizontal="right"/>
    </xf>
    <xf numFmtId="3" fontId="8" fillId="0" borderId="18" xfId="0" applyNumberFormat="1" applyFont="1" applyBorder="1" applyAlignment="1" applyProtection="1">
      <alignment horizontal="right"/>
    </xf>
    <xf numFmtId="3" fontId="1" fillId="0" borderId="39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1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8" sqref="C8"/>
    </sheetView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2</v>
      </c>
      <c r="C6" s="3" t="s">
        <v>3</v>
      </c>
    </row>
    <row r="8" spans="1:3">
      <c r="B8" s="4" t="s">
        <v>4</v>
      </c>
      <c r="C8" s="5" t="s">
        <v>374</v>
      </c>
    </row>
    <row r="9" spans="1:3">
      <c r="B9" s="4" t="s">
        <v>5</v>
      </c>
      <c r="C9" s="5" t="s">
        <v>378</v>
      </c>
    </row>
    <row r="10" spans="1:3">
      <c r="B10" t="s">
        <v>214</v>
      </c>
      <c r="C10" t="s">
        <v>215</v>
      </c>
    </row>
    <row r="11" spans="1:3">
      <c r="B11" t="s">
        <v>216</v>
      </c>
      <c r="C11" t="s">
        <v>217</v>
      </c>
    </row>
    <row r="12" spans="1:3">
      <c r="B12" t="s">
        <v>218</v>
      </c>
      <c r="C12" t="s">
        <v>219</v>
      </c>
    </row>
    <row r="14" spans="1:3">
      <c r="B14" s="3" t="s">
        <v>220</v>
      </c>
    </row>
    <row r="16" spans="1:3">
      <c r="B16" t="s">
        <v>221</v>
      </c>
      <c r="C16" t="s">
        <v>222</v>
      </c>
    </row>
    <row r="17" spans="2:3">
      <c r="B17" t="s">
        <v>221</v>
      </c>
      <c r="C17" t="s">
        <v>223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RowHeight="15"/>
  <cols>
    <col min="1" max="1" width="4.28515625" style="7" customWidth="1"/>
    <col min="2" max="2" width="4" style="7" customWidth="1"/>
    <col min="3" max="3" width="45.28515625" style="7" customWidth="1"/>
    <col min="4" max="4" width="15.7109375" style="7" customWidth="1"/>
    <col min="5" max="5" width="14" style="7" customWidth="1"/>
    <col min="6" max="6" width="12.7109375" style="7" customWidth="1"/>
    <col min="7" max="7" width="15" style="7" customWidth="1"/>
    <col min="8" max="8" width="13.140625" style="7" customWidth="1"/>
    <col min="9" max="9" width="11.5703125" style="7" customWidth="1"/>
    <col min="10" max="10" width="11.42578125" style="7" customWidth="1"/>
    <col min="11" max="11" width="12.85546875" style="7" customWidth="1"/>
    <col min="12" max="12" width="12.140625" style="7" customWidth="1"/>
    <col min="13" max="13" width="12.28515625" style="7" customWidth="1"/>
    <col min="14" max="14" width="12.5703125" style="7" customWidth="1"/>
    <col min="15" max="15" width="7.85546875" style="7" customWidth="1"/>
    <col min="16" max="16384" width="9.140625" style="7"/>
  </cols>
  <sheetData>
    <row r="1" spans="1:15" ht="18.75">
      <c r="A1" s="6" t="s">
        <v>6</v>
      </c>
      <c r="E1" s="8" t="s">
        <v>224</v>
      </c>
      <c r="G1" s="9" t="s">
        <v>78</v>
      </c>
      <c r="I1" s="8" t="s">
        <v>388</v>
      </c>
      <c r="M1" s="10" t="s">
        <v>389</v>
      </c>
    </row>
    <row r="2" spans="1:15" ht="18.75">
      <c r="A2" s="6" t="s">
        <v>56</v>
      </c>
    </row>
    <row r="3" spans="1:15" ht="18.75">
      <c r="A3" s="6" t="s">
        <v>373</v>
      </c>
    </row>
    <row r="4" spans="1:15" ht="9" customHeight="1">
      <c r="A4" s="11"/>
    </row>
    <row r="5" spans="1:15" ht="20.25" customHeight="1">
      <c r="A5" s="11"/>
      <c r="B5" s="12"/>
      <c r="D5" s="13" t="s">
        <v>51</v>
      </c>
      <c r="E5" s="305" t="s">
        <v>375</v>
      </c>
      <c r="F5" s="306"/>
      <c r="G5" s="306"/>
      <c r="H5" s="306"/>
      <c r="I5" s="307"/>
      <c r="J5" s="302" t="s">
        <v>376</v>
      </c>
      <c r="K5" s="303"/>
      <c r="L5" s="303"/>
      <c r="M5" s="303"/>
      <c r="N5" s="304"/>
      <c r="O5" s="299" t="s">
        <v>92</v>
      </c>
    </row>
    <row r="6" spans="1:15">
      <c r="A6" s="11"/>
      <c r="C6" s="14"/>
      <c r="D6" s="15">
        <v>2015</v>
      </c>
      <c r="E6" s="16" t="s">
        <v>52</v>
      </c>
      <c r="F6" s="17" t="s">
        <v>53</v>
      </c>
      <c r="G6" s="17" t="s">
        <v>54</v>
      </c>
      <c r="H6" s="17" t="s">
        <v>55</v>
      </c>
      <c r="I6" s="18" t="s">
        <v>77</v>
      </c>
      <c r="J6" s="16" t="s">
        <v>52</v>
      </c>
      <c r="K6" s="17" t="s">
        <v>53</v>
      </c>
      <c r="L6" s="17" t="s">
        <v>54</v>
      </c>
      <c r="M6" s="17" t="s">
        <v>55</v>
      </c>
      <c r="N6" s="18" t="s">
        <v>77</v>
      </c>
      <c r="O6" s="300"/>
    </row>
    <row r="7" spans="1:15">
      <c r="A7" s="11"/>
      <c r="B7" s="19" t="s">
        <v>9</v>
      </c>
      <c r="C7" s="14"/>
      <c r="D7" s="20" t="s">
        <v>7</v>
      </c>
      <c r="E7" s="21" t="s">
        <v>7</v>
      </c>
      <c r="F7" s="22" t="s">
        <v>7</v>
      </c>
      <c r="G7" s="22" t="s">
        <v>7</v>
      </c>
      <c r="H7" s="22" t="s">
        <v>7</v>
      </c>
      <c r="I7" s="23"/>
      <c r="J7" s="21" t="s">
        <v>7</v>
      </c>
      <c r="K7" s="22" t="s">
        <v>7</v>
      </c>
      <c r="L7" s="22" t="s">
        <v>7</v>
      </c>
      <c r="M7" s="22" t="s">
        <v>7</v>
      </c>
      <c r="N7" s="23" t="s">
        <v>7</v>
      </c>
      <c r="O7" s="20" t="s">
        <v>91</v>
      </c>
    </row>
    <row r="8" spans="1:15">
      <c r="A8" s="11"/>
      <c r="B8" s="24" t="s">
        <v>8</v>
      </c>
      <c r="C8" s="14"/>
      <c r="D8" s="25"/>
      <c r="E8" s="26"/>
      <c r="F8" s="27"/>
      <c r="G8" s="27"/>
      <c r="H8" s="27"/>
      <c r="I8" s="28"/>
      <c r="J8" s="26"/>
      <c r="K8" s="27"/>
      <c r="L8" s="27"/>
      <c r="M8" s="27"/>
      <c r="N8" s="28"/>
      <c r="O8" s="29"/>
    </row>
    <row r="9" spans="1:15">
      <c r="A9" s="30">
        <v>1</v>
      </c>
      <c r="B9" s="31" t="s">
        <v>10</v>
      </c>
      <c r="C9" s="32" t="s">
        <v>11</v>
      </c>
      <c r="D9" s="61">
        <f>'Β2 Υλοποίηση ΠΥ'!D9</f>
        <v>0</v>
      </c>
      <c r="E9" s="33"/>
      <c r="F9" s="34"/>
      <c r="G9" s="34"/>
      <c r="H9" s="34"/>
      <c r="I9" s="57">
        <f>SUM(E9:H9)</f>
        <v>0</v>
      </c>
      <c r="J9" s="58">
        <f>SUM('Β2 Υλοποίηση ΠΥ'!F9:H9)</f>
        <v>0</v>
      </c>
      <c r="K9" s="59">
        <f>SUM('Β2 Υλοποίηση ΠΥ'!I9:K9)</f>
        <v>0</v>
      </c>
      <c r="L9" s="59">
        <f>SUM('Β2 Υλοποίηση ΠΥ'!L9:N9)</f>
        <v>0</v>
      </c>
      <c r="M9" s="59">
        <f>SUM('Β2 Υλοποίηση ΠΥ'!O9:Q9)</f>
        <v>0</v>
      </c>
      <c r="N9" s="57">
        <f>SUM(J9:M9)</f>
        <v>0</v>
      </c>
      <c r="O9" s="60" t="e">
        <f>N9/D9*100</f>
        <v>#DIV/0!</v>
      </c>
    </row>
    <row r="10" spans="1:15">
      <c r="A10" s="62">
        <f>A9+1</f>
        <v>2</v>
      </c>
      <c r="B10" s="31" t="s">
        <v>12</v>
      </c>
      <c r="C10" s="32" t="s">
        <v>13</v>
      </c>
      <c r="D10" s="61">
        <f>'Β2 Υλοποίηση ΠΥ'!D10</f>
        <v>0</v>
      </c>
      <c r="E10" s="33"/>
      <c r="F10" s="34"/>
      <c r="G10" s="34"/>
      <c r="H10" s="34"/>
      <c r="I10" s="57">
        <f t="shared" ref="I10:I17" si="0">SUM(E10:H10)</f>
        <v>0</v>
      </c>
      <c r="J10" s="58">
        <f>SUM('Β2 Υλοποίηση ΠΥ'!F10:H10)</f>
        <v>0</v>
      </c>
      <c r="K10" s="59">
        <f>SUM('Β2 Υλοποίηση ΠΥ'!I10:K10)</f>
        <v>0</v>
      </c>
      <c r="L10" s="59">
        <f>SUM('Β2 Υλοποίηση ΠΥ'!L10:N10)</f>
        <v>0</v>
      </c>
      <c r="M10" s="59">
        <f>SUM('Β2 Υλοποίηση ΠΥ'!O10:Q10)</f>
        <v>0</v>
      </c>
      <c r="N10" s="57">
        <f t="shared" ref="N10:N17" si="1">SUM(J10:M10)</f>
        <v>0</v>
      </c>
      <c r="O10" s="60" t="e">
        <f t="shared" ref="O10:O17" si="2">N10/D10*100</f>
        <v>#DIV/0!</v>
      </c>
    </row>
    <row r="11" spans="1:15">
      <c r="A11" s="62">
        <f t="shared" ref="A11:A18" si="3">A10+1</f>
        <v>3</v>
      </c>
      <c r="B11" s="31" t="s">
        <v>14</v>
      </c>
      <c r="C11" s="32" t="s">
        <v>15</v>
      </c>
      <c r="D11" s="61">
        <f>'Β2 Υλοποίηση ΠΥ'!D11</f>
        <v>0</v>
      </c>
      <c r="E11" s="33"/>
      <c r="F11" s="34"/>
      <c r="G11" s="34"/>
      <c r="H11" s="34"/>
      <c r="I11" s="57">
        <f t="shared" si="0"/>
        <v>0</v>
      </c>
      <c r="J11" s="58">
        <f>SUM('Β2 Υλοποίηση ΠΥ'!F11:H11)</f>
        <v>0</v>
      </c>
      <c r="K11" s="59">
        <f>SUM('Β2 Υλοποίηση ΠΥ'!I11:K11)</f>
        <v>0</v>
      </c>
      <c r="L11" s="59">
        <f>SUM('Β2 Υλοποίηση ΠΥ'!L11:N11)</f>
        <v>0</v>
      </c>
      <c r="M11" s="59">
        <f>SUM('Β2 Υλοποίηση ΠΥ'!O11:Q11)</f>
        <v>0</v>
      </c>
      <c r="N11" s="57">
        <f t="shared" si="1"/>
        <v>0</v>
      </c>
      <c r="O11" s="60" t="e">
        <f t="shared" si="2"/>
        <v>#DIV/0!</v>
      </c>
    </row>
    <row r="12" spans="1:15">
      <c r="A12" s="62">
        <f t="shared" si="3"/>
        <v>4</v>
      </c>
      <c r="B12" s="31" t="s">
        <v>14</v>
      </c>
      <c r="C12" s="32" t="s">
        <v>16</v>
      </c>
      <c r="D12" s="61">
        <f>'Β2 Υλοποίηση ΠΥ'!D12</f>
        <v>0</v>
      </c>
      <c r="E12" s="33"/>
      <c r="F12" s="34"/>
      <c r="G12" s="34"/>
      <c r="H12" s="34"/>
      <c r="I12" s="57">
        <f t="shared" si="0"/>
        <v>0</v>
      </c>
      <c r="J12" s="58">
        <f>SUM('Β2 Υλοποίηση ΠΥ'!F12:H12)</f>
        <v>0</v>
      </c>
      <c r="K12" s="59">
        <f>SUM('Β2 Υλοποίηση ΠΥ'!I12:K12)</f>
        <v>0</v>
      </c>
      <c r="L12" s="59">
        <f>SUM('Β2 Υλοποίηση ΠΥ'!L12:N12)</f>
        <v>0</v>
      </c>
      <c r="M12" s="59">
        <f>SUM('Β2 Υλοποίηση ΠΥ'!O12:Q12)</f>
        <v>0</v>
      </c>
      <c r="N12" s="57">
        <f t="shared" si="1"/>
        <v>0</v>
      </c>
      <c r="O12" s="60" t="e">
        <f t="shared" si="2"/>
        <v>#DIV/0!</v>
      </c>
    </row>
    <row r="13" spans="1:15">
      <c r="A13" s="62">
        <f t="shared" si="3"/>
        <v>5</v>
      </c>
      <c r="B13" s="35" t="s">
        <v>17</v>
      </c>
      <c r="C13" s="36" t="s">
        <v>18</v>
      </c>
      <c r="D13" s="61">
        <f>'Β2 Υλοποίηση ΠΥ'!D13</f>
        <v>0</v>
      </c>
      <c r="E13" s="33"/>
      <c r="F13" s="34"/>
      <c r="G13" s="34"/>
      <c r="H13" s="34"/>
      <c r="I13" s="57">
        <f t="shared" si="0"/>
        <v>0</v>
      </c>
      <c r="J13" s="58">
        <f>SUM('Β2 Υλοποίηση ΠΥ'!F13:H13)</f>
        <v>0</v>
      </c>
      <c r="K13" s="59">
        <f>SUM('Β2 Υλοποίηση ΠΥ'!I13:K13)</f>
        <v>0</v>
      </c>
      <c r="L13" s="59">
        <f>SUM('Β2 Υλοποίηση ΠΥ'!L13:N13)</f>
        <v>0</v>
      </c>
      <c r="M13" s="59">
        <f>SUM('Β2 Υλοποίηση ΠΥ'!O13:Q13)</f>
        <v>0</v>
      </c>
      <c r="N13" s="57">
        <f t="shared" si="1"/>
        <v>0</v>
      </c>
      <c r="O13" s="60" t="e">
        <f t="shared" si="2"/>
        <v>#DIV/0!</v>
      </c>
    </row>
    <row r="14" spans="1:15">
      <c r="A14" s="62">
        <f t="shared" si="3"/>
        <v>6</v>
      </c>
      <c r="B14" s="35" t="s">
        <v>19</v>
      </c>
      <c r="C14" s="36" t="s">
        <v>20</v>
      </c>
      <c r="D14" s="61">
        <f>'Β2 Υλοποίηση ΠΥ'!D14</f>
        <v>0</v>
      </c>
      <c r="E14" s="33"/>
      <c r="F14" s="34"/>
      <c r="G14" s="34"/>
      <c r="H14" s="34"/>
      <c r="I14" s="57">
        <f t="shared" si="0"/>
        <v>0</v>
      </c>
      <c r="J14" s="58">
        <f>SUM('Β2 Υλοποίηση ΠΥ'!F14:H14)</f>
        <v>0</v>
      </c>
      <c r="K14" s="59">
        <f>SUM('Β2 Υλοποίηση ΠΥ'!I14:K14)</f>
        <v>0</v>
      </c>
      <c r="L14" s="59">
        <f>SUM('Β2 Υλοποίηση ΠΥ'!L14:N14)</f>
        <v>0</v>
      </c>
      <c r="M14" s="59">
        <f>SUM('Β2 Υλοποίηση ΠΥ'!O14:Q14)</f>
        <v>0</v>
      </c>
      <c r="N14" s="57">
        <f t="shared" si="1"/>
        <v>0</v>
      </c>
      <c r="O14" s="60" t="e">
        <f t="shared" si="2"/>
        <v>#DIV/0!</v>
      </c>
    </row>
    <row r="15" spans="1:15">
      <c r="A15" s="62">
        <f t="shared" si="3"/>
        <v>7</v>
      </c>
      <c r="B15" s="35" t="s">
        <v>19</v>
      </c>
      <c r="C15" s="37" t="s">
        <v>21</v>
      </c>
      <c r="D15" s="61">
        <f>'Β2 Υλοποίηση ΠΥ'!D15</f>
        <v>0</v>
      </c>
      <c r="E15" s="33"/>
      <c r="F15" s="34"/>
      <c r="G15" s="34"/>
      <c r="H15" s="34"/>
      <c r="I15" s="57">
        <f t="shared" si="0"/>
        <v>0</v>
      </c>
      <c r="J15" s="58">
        <f>SUM('Β2 Υλοποίηση ΠΥ'!F15:H15)</f>
        <v>0</v>
      </c>
      <c r="K15" s="59">
        <f>SUM('Β2 Υλοποίηση ΠΥ'!I15:K15)</f>
        <v>0</v>
      </c>
      <c r="L15" s="59">
        <f>SUM('Β2 Υλοποίηση ΠΥ'!L15:N15)</f>
        <v>0</v>
      </c>
      <c r="M15" s="59">
        <f>SUM('Β2 Υλοποίηση ΠΥ'!O15:Q15)</f>
        <v>0</v>
      </c>
      <c r="N15" s="57">
        <f t="shared" si="1"/>
        <v>0</v>
      </c>
      <c r="O15" s="60" t="e">
        <f t="shared" si="2"/>
        <v>#DIV/0!</v>
      </c>
    </row>
    <row r="16" spans="1:15">
      <c r="A16" s="62">
        <f t="shared" si="3"/>
        <v>8</v>
      </c>
      <c r="B16" s="35" t="s">
        <v>19</v>
      </c>
      <c r="C16" s="37" t="s">
        <v>22</v>
      </c>
      <c r="D16" s="61">
        <f>'Β2 Υλοποίηση ΠΥ'!D16</f>
        <v>0</v>
      </c>
      <c r="E16" s="33"/>
      <c r="F16" s="34"/>
      <c r="G16" s="34"/>
      <c r="H16" s="34"/>
      <c r="I16" s="57">
        <f t="shared" si="0"/>
        <v>0</v>
      </c>
      <c r="J16" s="58">
        <f>SUM('Β2 Υλοποίηση ΠΥ'!F16:H16)</f>
        <v>0</v>
      </c>
      <c r="K16" s="59">
        <f>SUM('Β2 Υλοποίηση ΠΥ'!I16:K16)</f>
        <v>0</v>
      </c>
      <c r="L16" s="59">
        <f>SUM('Β2 Υλοποίηση ΠΥ'!L16:N16)</f>
        <v>0</v>
      </c>
      <c r="M16" s="59">
        <f>SUM('Β2 Υλοποίηση ΠΥ'!O16:Q16)</f>
        <v>0</v>
      </c>
      <c r="N16" s="57">
        <f t="shared" si="1"/>
        <v>0</v>
      </c>
      <c r="O16" s="60" t="e">
        <f t="shared" si="2"/>
        <v>#DIV/0!</v>
      </c>
    </row>
    <row r="17" spans="1:15">
      <c r="A17" s="62">
        <f t="shared" si="3"/>
        <v>9</v>
      </c>
      <c r="B17" s="31"/>
      <c r="C17" s="38" t="s">
        <v>23</v>
      </c>
      <c r="D17" s="61">
        <f>'Β2 Υλοποίηση ΠΥ'!D17</f>
        <v>0</v>
      </c>
      <c r="E17" s="39"/>
      <c r="F17" s="40"/>
      <c r="G17" s="40"/>
      <c r="H17" s="40"/>
      <c r="I17" s="57">
        <f t="shared" si="0"/>
        <v>0</v>
      </c>
      <c r="J17" s="58">
        <f>SUM('Β2 Υλοποίηση ΠΥ'!F17:H17)</f>
        <v>0</v>
      </c>
      <c r="K17" s="59">
        <f>SUM('Β2 Υλοποίηση ΠΥ'!I17:K17)</f>
        <v>0</v>
      </c>
      <c r="L17" s="59">
        <f>SUM('Β2 Υλοποίηση ΠΥ'!L17:N17)</f>
        <v>0</v>
      </c>
      <c r="M17" s="59">
        <f>SUM('Β2 Υλοποίηση ΠΥ'!O17:Q17)</f>
        <v>0</v>
      </c>
      <c r="N17" s="57">
        <f t="shared" si="1"/>
        <v>0</v>
      </c>
      <c r="O17" s="60" t="e">
        <f t="shared" si="2"/>
        <v>#DIV/0!</v>
      </c>
    </row>
    <row r="18" spans="1:15">
      <c r="A18" s="63">
        <f t="shared" si="3"/>
        <v>10</v>
      </c>
      <c r="C18" s="41" t="s">
        <v>24</v>
      </c>
      <c r="D18" s="64">
        <f>SUM(D9:D17)</f>
        <v>0</v>
      </c>
      <c r="E18" s="65">
        <f t="shared" ref="E18:M18" si="4">SUM(E9:E17)</f>
        <v>0</v>
      </c>
      <c r="F18" s="66">
        <f t="shared" si="4"/>
        <v>0</v>
      </c>
      <c r="G18" s="66">
        <f t="shared" si="4"/>
        <v>0</v>
      </c>
      <c r="H18" s="66">
        <f t="shared" si="4"/>
        <v>0</v>
      </c>
      <c r="I18" s="67">
        <f t="shared" si="4"/>
        <v>0</v>
      </c>
      <c r="J18" s="65">
        <f t="shared" si="4"/>
        <v>0</v>
      </c>
      <c r="K18" s="66">
        <f t="shared" si="4"/>
        <v>0</v>
      </c>
      <c r="L18" s="66">
        <f t="shared" si="4"/>
        <v>0</v>
      </c>
      <c r="M18" s="66">
        <f t="shared" si="4"/>
        <v>0</v>
      </c>
      <c r="N18" s="67">
        <f t="shared" ref="N18" si="5">SUM(N9:N17)</f>
        <v>0</v>
      </c>
      <c r="O18" s="60" t="e">
        <f>N18/D18*100</f>
        <v>#DIV/0!</v>
      </c>
    </row>
    <row r="19" spans="1:15">
      <c r="A19" s="11"/>
      <c r="B19" s="42"/>
      <c r="C19" s="24"/>
      <c r="D19" s="43"/>
      <c r="E19" s="26"/>
      <c r="F19" s="27"/>
      <c r="G19" s="27"/>
      <c r="H19" s="27"/>
      <c r="I19" s="28"/>
      <c r="J19" s="26"/>
      <c r="K19" s="27"/>
      <c r="L19" s="27"/>
      <c r="M19" s="27"/>
      <c r="N19" s="28"/>
      <c r="O19" s="29"/>
    </row>
    <row r="20" spans="1:15">
      <c r="A20" s="11"/>
      <c r="B20" s="24" t="s">
        <v>25</v>
      </c>
      <c r="C20" s="14"/>
      <c r="D20" s="43"/>
      <c r="E20" s="26"/>
      <c r="F20" s="27"/>
      <c r="G20" s="27"/>
      <c r="H20" s="27"/>
      <c r="I20" s="28"/>
      <c r="J20" s="26"/>
      <c r="K20" s="27"/>
      <c r="L20" s="27"/>
      <c r="M20" s="27"/>
      <c r="N20" s="28"/>
      <c r="O20" s="29"/>
    </row>
    <row r="21" spans="1:15">
      <c r="A21" s="68">
        <f>A18+1</f>
        <v>11</v>
      </c>
      <c r="B21" s="31" t="s">
        <v>26</v>
      </c>
      <c r="C21" s="32" t="s">
        <v>27</v>
      </c>
      <c r="D21" s="61">
        <f>'Β2 Υλοποίηση ΠΥ'!D21</f>
        <v>0</v>
      </c>
      <c r="E21" s="33"/>
      <c r="F21" s="34"/>
      <c r="G21" s="34"/>
      <c r="H21" s="34"/>
      <c r="I21" s="57">
        <f t="shared" ref="I21:I30" si="6">SUM(E21:H21)</f>
        <v>0</v>
      </c>
      <c r="J21" s="58">
        <f>SUM('Β2 Υλοποίηση ΠΥ'!F21:H21)</f>
        <v>0</v>
      </c>
      <c r="K21" s="59">
        <f>SUM('Β2 Υλοποίηση ΠΥ'!I21:K21)</f>
        <v>0</v>
      </c>
      <c r="L21" s="59">
        <f>SUM('Β2 Υλοποίηση ΠΥ'!L21:N21)</f>
        <v>0</v>
      </c>
      <c r="M21" s="59">
        <f>SUM('Β2 Υλοποίηση ΠΥ'!O21:Q21)</f>
        <v>0</v>
      </c>
      <c r="N21" s="57">
        <f t="shared" ref="N21:N30" si="7">SUM(J21:M21)</f>
        <v>0</v>
      </c>
      <c r="O21" s="60" t="e">
        <f t="shared" ref="O21:O31" si="8">N21/D21*100</f>
        <v>#DIV/0!</v>
      </c>
    </row>
    <row r="22" spans="1:15">
      <c r="A22" s="68">
        <f>A21+1</f>
        <v>12</v>
      </c>
      <c r="B22" s="31" t="s">
        <v>28</v>
      </c>
      <c r="C22" s="32" t="s">
        <v>29</v>
      </c>
      <c r="D22" s="61">
        <f>'Β2 Υλοποίηση ΠΥ'!D22</f>
        <v>0</v>
      </c>
      <c r="E22" s="33"/>
      <c r="F22" s="34"/>
      <c r="G22" s="34"/>
      <c r="H22" s="34"/>
      <c r="I22" s="57">
        <f t="shared" si="6"/>
        <v>0</v>
      </c>
      <c r="J22" s="58">
        <f>SUM('Β2 Υλοποίηση ΠΥ'!F22:H22)</f>
        <v>0</v>
      </c>
      <c r="K22" s="59">
        <f>SUM('Β2 Υλοποίηση ΠΥ'!I22:K22)</f>
        <v>0</v>
      </c>
      <c r="L22" s="59">
        <f>SUM('Β2 Υλοποίηση ΠΥ'!L22:N22)</f>
        <v>0</v>
      </c>
      <c r="M22" s="59">
        <f>SUM('Β2 Υλοποίηση ΠΥ'!O22:Q22)</f>
        <v>0</v>
      </c>
      <c r="N22" s="57">
        <f t="shared" si="7"/>
        <v>0</v>
      </c>
      <c r="O22" s="60" t="e">
        <f t="shared" si="8"/>
        <v>#DIV/0!</v>
      </c>
    </row>
    <row r="23" spans="1:15">
      <c r="A23" s="68">
        <f>A22+1</f>
        <v>13</v>
      </c>
      <c r="B23" s="31" t="s">
        <v>28</v>
      </c>
      <c r="C23" s="44" t="s">
        <v>30</v>
      </c>
      <c r="D23" s="61">
        <f>'Β2 Υλοποίηση ΠΥ'!D23</f>
        <v>0</v>
      </c>
      <c r="E23" s="33"/>
      <c r="F23" s="34"/>
      <c r="G23" s="34"/>
      <c r="H23" s="34"/>
      <c r="I23" s="57">
        <f t="shared" si="6"/>
        <v>0</v>
      </c>
      <c r="J23" s="58">
        <f>SUM('Β2 Υλοποίηση ΠΥ'!F23:H23)</f>
        <v>0</v>
      </c>
      <c r="K23" s="59">
        <f>SUM('Β2 Υλοποίηση ΠΥ'!I23:K23)</f>
        <v>0</v>
      </c>
      <c r="L23" s="59">
        <f>SUM('Β2 Υλοποίηση ΠΥ'!L23:N23)</f>
        <v>0</v>
      </c>
      <c r="M23" s="59">
        <f>SUM('Β2 Υλοποίηση ΠΥ'!O23:Q23)</f>
        <v>0</v>
      </c>
      <c r="N23" s="57">
        <f t="shared" si="7"/>
        <v>0</v>
      </c>
      <c r="O23" s="60" t="e">
        <f t="shared" si="8"/>
        <v>#DIV/0!</v>
      </c>
    </row>
    <row r="24" spans="1:15">
      <c r="A24" s="68">
        <f>A23+1</f>
        <v>14</v>
      </c>
      <c r="B24" s="31" t="s">
        <v>28</v>
      </c>
      <c r="C24" s="32" t="s">
        <v>31</v>
      </c>
      <c r="D24" s="61">
        <f>'Β2 Υλοποίηση ΠΥ'!D24</f>
        <v>0</v>
      </c>
      <c r="E24" s="33"/>
      <c r="F24" s="34"/>
      <c r="G24" s="34"/>
      <c r="H24" s="34"/>
      <c r="I24" s="57">
        <f t="shared" si="6"/>
        <v>0</v>
      </c>
      <c r="J24" s="58">
        <f>SUM('Β2 Υλοποίηση ΠΥ'!F24:H24)</f>
        <v>0</v>
      </c>
      <c r="K24" s="59">
        <f>SUM('Β2 Υλοποίηση ΠΥ'!I24:K24)</f>
        <v>0</v>
      </c>
      <c r="L24" s="59">
        <f>SUM('Β2 Υλοποίηση ΠΥ'!L24:N24)</f>
        <v>0</v>
      </c>
      <c r="M24" s="59">
        <f>SUM('Β2 Υλοποίηση ΠΥ'!O24:Q24)</f>
        <v>0</v>
      </c>
      <c r="N24" s="57">
        <f t="shared" si="7"/>
        <v>0</v>
      </c>
      <c r="O24" s="60" t="e">
        <f t="shared" si="8"/>
        <v>#DIV/0!</v>
      </c>
    </row>
    <row r="25" spans="1:15">
      <c r="A25" s="68">
        <f t="shared" ref="A25:A31" si="9">A24+1</f>
        <v>15</v>
      </c>
      <c r="B25" s="35" t="s">
        <v>19</v>
      </c>
      <c r="C25" s="36" t="s">
        <v>32</v>
      </c>
      <c r="D25" s="61">
        <f>'Β2 Υλοποίηση ΠΥ'!D25</f>
        <v>0</v>
      </c>
      <c r="E25" s="33"/>
      <c r="F25" s="34"/>
      <c r="G25" s="34"/>
      <c r="H25" s="34"/>
      <c r="I25" s="57">
        <f t="shared" si="6"/>
        <v>0</v>
      </c>
      <c r="J25" s="58">
        <f>SUM('Β2 Υλοποίηση ΠΥ'!F25:H25)</f>
        <v>0</v>
      </c>
      <c r="K25" s="59">
        <f>SUM('Β2 Υλοποίηση ΠΥ'!I25:K25)</f>
        <v>0</v>
      </c>
      <c r="L25" s="59">
        <f>SUM('Β2 Υλοποίηση ΠΥ'!L25:N25)</f>
        <v>0</v>
      </c>
      <c r="M25" s="59">
        <f>SUM('Β2 Υλοποίηση ΠΥ'!O25:Q25)</f>
        <v>0</v>
      </c>
      <c r="N25" s="57">
        <f t="shared" si="7"/>
        <v>0</v>
      </c>
      <c r="O25" s="60" t="e">
        <f t="shared" si="8"/>
        <v>#DIV/0!</v>
      </c>
    </row>
    <row r="26" spans="1:15">
      <c r="A26" s="68">
        <f t="shared" si="9"/>
        <v>16</v>
      </c>
      <c r="B26" s="35" t="s">
        <v>33</v>
      </c>
      <c r="C26" s="32" t="s">
        <v>34</v>
      </c>
      <c r="D26" s="61">
        <f>'Β2 Υλοποίηση ΠΥ'!D26</f>
        <v>0</v>
      </c>
      <c r="E26" s="33"/>
      <c r="F26" s="34"/>
      <c r="G26" s="34"/>
      <c r="H26" s="34"/>
      <c r="I26" s="57">
        <f t="shared" si="6"/>
        <v>0</v>
      </c>
      <c r="J26" s="58">
        <f>SUM('Β2 Υλοποίηση ΠΥ'!F26:H26)</f>
        <v>0</v>
      </c>
      <c r="K26" s="59">
        <f>SUM('Β2 Υλοποίηση ΠΥ'!I26:K26)</f>
        <v>0</v>
      </c>
      <c r="L26" s="59">
        <f>SUM('Β2 Υλοποίηση ΠΥ'!L26:N26)</f>
        <v>0</v>
      </c>
      <c r="M26" s="59">
        <f>SUM('Β2 Υλοποίηση ΠΥ'!O26:Q26)</f>
        <v>0</v>
      </c>
      <c r="N26" s="57">
        <f t="shared" si="7"/>
        <v>0</v>
      </c>
      <c r="O26" s="60" t="e">
        <f t="shared" si="8"/>
        <v>#DIV/0!</v>
      </c>
    </row>
    <row r="27" spans="1:15">
      <c r="A27" s="68">
        <f t="shared" si="9"/>
        <v>17</v>
      </c>
      <c r="B27" s="35" t="s">
        <v>35</v>
      </c>
      <c r="C27" s="36" t="s">
        <v>36</v>
      </c>
      <c r="D27" s="61">
        <f>'Β2 Υλοποίηση ΠΥ'!D27</f>
        <v>0</v>
      </c>
      <c r="E27" s="33"/>
      <c r="F27" s="34"/>
      <c r="G27" s="34"/>
      <c r="H27" s="34"/>
      <c r="I27" s="57">
        <f t="shared" si="6"/>
        <v>0</v>
      </c>
      <c r="J27" s="58">
        <f>SUM('Β2 Υλοποίηση ΠΥ'!F27:H27)</f>
        <v>0</v>
      </c>
      <c r="K27" s="59">
        <f>SUM('Β2 Υλοποίηση ΠΥ'!I27:K27)</f>
        <v>0</v>
      </c>
      <c r="L27" s="59">
        <f>SUM('Β2 Υλοποίηση ΠΥ'!L27:N27)</f>
        <v>0</v>
      </c>
      <c r="M27" s="59">
        <f>SUM('Β2 Υλοποίηση ΠΥ'!O27:Q27)</f>
        <v>0</v>
      </c>
      <c r="N27" s="57">
        <f t="shared" si="7"/>
        <v>0</v>
      </c>
      <c r="O27" s="60" t="e">
        <f t="shared" si="8"/>
        <v>#DIV/0!</v>
      </c>
    </row>
    <row r="28" spans="1:15">
      <c r="A28" s="68">
        <f t="shared" si="9"/>
        <v>18</v>
      </c>
      <c r="B28" s="31" t="s">
        <v>17</v>
      </c>
      <c r="C28" s="32" t="s">
        <v>37</v>
      </c>
      <c r="D28" s="61">
        <f>'Β2 Υλοποίηση ΠΥ'!D28</f>
        <v>0</v>
      </c>
      <c r="E28" s="33"/>
      <c r="F28" s="34"/>
      <c r="G28" s="34"/>
      <c r="H28" s="34"/>
      <c r="I28" s="57">
        <f t="shared" si="6"/>
        <v>0</v>
      </c>
      <c r="J28" s="58">
        <f>SUM('Β2 Υλοποίηση ΠΥ'!F28:H28)</f>
        <v>0</v>
      </c>
      <c r="K28" s="59">
        <f>SUM('Β2 Υλοποίηση ΠΥ'!I28:K28)</f>
        <v>0</v>
      </c>
      <c r="L28" s="59">
        <f>SUM('Β2 Υλοποίηση ΠΥ'!L28:N28)</f>
        <v>0</v>
      </c>
      <c r="M28" s="59">
        <f>SUM('Β2 Υλοποίηση ΠΥ'!O28:Q28)</f>
        <v>0</v>
      </c>
      <c r="N28" s="57">
        <f t="shared" si="7"/>
        <v>0</v>
      </c>
      <c r="O28" s="60" t="e">
        <f t="shared" si="8"/>
        <v>#DIV/0!</v>
      </c>
    </row>
    <row r="29" spans="1:15">
      <c r="A29" s="68">
        <f t="shared" si="9"/>
        <v>19</v>
      </c>
      <c r="B29" s="35"/>
      <c r="C29" s="32" t="s">
        <v>38</v>
      </c>
      <c r="D29" s="61">
        <f>'Β2 Υλοποίηση ΠΥ'!D29</f>
        <v>0</v>
      </c>
      <c r="E29" s="33"/>
      <c r="F29" s="34"/>
      <c r="G29" s="34"/>
      <c r="H29" s="34"/>
      <c r="I29" s="57">
        <f t="shared" si="6"/>
        <v>0</v>
      </c>
      <c r="J29" s="58">
        <f>SUM('Β2 Υλοποίηση ΠΥ'!F29:H29)</f>
        <v>0</v>
      </c>
      <c r="K29" s="59">
        <f>SUM('Β2 Υλοποίηση ΠΥ'!I29:K29)</f>
        <v>0</v>
      </c>
      <c r="L29" s="59">
        <f>SUM('Β2 Υλοποίηση ΠΥ'!L29:N29)</f>
        <v>0</v>
      </c>
      <c r="M29" s="59">
        <f>SUM('Β2 Υλοποίηση ΠΥ'!O29:Q29)</f>
        <v>0</v>
      </c>
      <c r="N29" s="57">
        <f t="shared" si="7"/>
        <v>0</v>
      </c>
      <c r="O29" s="60" t="e">
        <f t="shared" si="8"/>
        <v>#DIV/0!</v>
      </c>
    </row>
    <row r="30" spans="1:15">
      <c r="A30" s="68">
        <f t="shared" si="9"/>
        <v>20</v>
      </c>
      <c r="B30" s="31"/>
      <c r="C30" s="38" t="s">
        <v>23</v>
      </c>
      <c r="D30" s="61">
        <f>'Β2 Υλοποίηση ΠΥ'!D30</f>
        <v>0</v>
      </c>
      <c r="E30" s="39"/>
      <c r="F30" s="40"/>
      <c r="G30" s="40"/>
      <c r="H30" s="40"/>
      <c r="I30" s="57">
        <f t="shared" si="6"/>
        <v>0</v>
      </c>
      <c r="J30" s="58">
        <f>SUM('Β2 Υλοποίηση ΠΥ'!F30:H30)</f>
        <v>0</v>
      </c>
      <c r="K30" s="59">
        <f>SUM('Β2 Υλοποίηση ΠΥ'!I30:K30)</f>
        <v>0</v>
      </c>
      <c r="L30" s="59">
        <f>SUM('Β2 Υλοποίηση ΠΥ'!L30:N30)</f>
        <v>0</v>
      </c>
      <c r="M30" s="59">
        <f>SUM('Β2 Υλοποίηση ΠΥ'!O30:Q30)</f>
        <v>0</v>
      </c>
      <c r="N30" s="57">
        <f t="shared" si="7"/>
        <v>0</v>
      </c>
      <c r="O30" s="60" t="e">
        <f t="shared" si="8"/>
        <v>#DIV/0!</v>
      </c>
    </row>
    <row r="31" spans="1:15">
      <c r="A31" s="63">
        <f t="shared" si="9"/>
        <v>21</v>
      </c>
      <c r="B31" s="42"/>
      <c r="C31" s="41" t="s">
        <v>39</v>
      </c>
      <c r="D31" s="64">
        <f>SUM(D21:D30)</f>
        <v>0</v>
      </c>
      <c r="E31" s="65">
        <f t="shared" ref="E31:M31" si="10">SUM(E21:E30)</f>
        <v>0</v>
      </c>
      <c r="F31" s="66">
        <f t="shared" si="10"/>
        <v>0</v>
      </c>
      <c r="G31" s="66">
        <f t="shared" si="10"/>
        <v>0</v>
      </c>
      <c r="H31" s="66">
        <f t="shared" si="10"/>
        <v>0</v>
      </c>
      <c r="I31" s="67">
        <f>SUM(I21:I30)</f>
        <v>0</v>
      </c>
      <c r="J31" s="65">
        <f t="shared" si="10"/>
        <v>0</v>
      </c>
      <c r="K31" s="66">
        <f t="shared" si="10"/>
        <v>0</v>
      </c>
      <c r="L31" s="66">
        <f t="shared" si="10"/>
        <v>0</v>
      </c>
      <c r="M31" s="66">
        <f t="shared" si="10"/>
        <v>0</v>
      </c>
      <c r="N31" s="69">
        <f t="shared" ref="N31" si="11">SUM(N21:N30)</f>
        <v>0</v>
      </c>
      <c r="O31" s="60" t="e">
        <f t="shared" si="8"/>
        <v>#DIV/0!</v>
      </c>
    </row>
    <row r="32" spans="1:15">
      <c r="A32" s="11"/>
      <c r="B32" s="42"/>
      <c r="C32" s="14"/>
      <c r="D32" s="45"/>
      <c r="E32" s="26"/>
      <c r="F32" s="27"/>
      <c r="G32" s="27"/>
      <c r="H32" s="27"/>
      <c r="I32" s="28"/>
      <c r="J32" s="26"/>
      <c r="K32" s="27"/>
      <c r="L32" s="27"/>
      <c r="M32" s="27"/>
      <c r="N32" s="28"/>
      <c r="O32" s="29"/>
    </row>
    <row r="33" spans="1:15">
      <c r="A33" s="63">
        <f>A31+1</f>
        <v>22</v>
      </c>
      <c r="B33" s="17"/>
      <c r="C33" s="24" t="s">
        <v>40</v>
      </c>
      <c r="D33" s="70">
        <f t="shared" ref="D33:N33" si="12">D18-D31</f>
        <v>0</v>
      </c>
      <c r="E33" s="71">
        <f t="shared" si="12"/>
        <v>0</v>
      </c>
      <c r="F33" s="72">
        <f t="shared" si="12"/>
        <v>0</v>
      </c>
      <c r="G33" s="72">
        <f t="shared" si="12"/>
        <v>0</v>
      </c>
      <c r="H33" s="72">
        <f t="shared" si="12"/>
        <v>0</v>
      </c>
      <c r="I33" s="72">
        <f t="shared" si="12"/>
        <v>0</v>
      </c>
      <c r="J33" s="71">
        <f t="shared" si="12"/>
        <v>0</v>
      </c>
      <c r="K33" s="72">
        <f t="shared" si="12"/>
        <v>0</v>
      </c>
      <c r="L33" s="72">
        <f t="shared" si="12"/>
        <v>0</v>
      </c>
      <c r="M33" s="72">
        <f t="shared" si="12"/>
        <v>0</v>
      </c>
      <c r="N33" s="73">
        <f t="shared" si="12"/>
        <v>0</v>
      </c>
      <c r="O33" s="29"/>
    </row>
    <row r="34" spans="1:15">
      <c r="A34" s="11"/>
      <c r="B34" s="17"/>
      <c r="C34" s="24"/>
      <c r="D34" s="46"/>
      <c r="E34" s="26"/>
      <c r="F34" s="27"/>
      <c r="G34" s="27"/>
      <c r="H34" s="27"/>
      <c r="I34" s="28"/>
      <c r="J34" s="26"/>
      <c r="K34" s="27"/>
      <c r="L34" s="27"/>
      <c r="M34" s="27"/>
      <c r="N34" s="28"/>
      <c r="O34" s="29"/>
    </row>
    <row r="35" spans="1:15">
      <c r="A35" s="62">
        <f>A33+1</f>
        <v>23</v>
      </c>
      <c r="B35" s="35" t="s">
        <v>35</v>
      </c>
      <c r="C35" s="47" t="s">
        <v>41</v>
      </c>
      <c r="D35" s="61">
        <f>'Β2 Υλοποίηση ΠΥ'!D35</f>
        <v>0</v>
      </c>
      <c r="E35" s="33"/>
      <c r="F35" s="34"/>
      <c r="G35" s="34"/>
      <c r="H35" s="34"/>
      <c r="I35" s="57">
        <f t="shared" ref="I35:I40" si="13">SUM(E35:H35)</f>
        <v>0</v>
      </c>
      <c r="J35" s="58">
        <f>SUM('Β2 Υλοποίηση ΠΥ'!F35:H35)</f>
        <v>0</v>
      </c>
      <c r="K35" s="59">
        <f>SUM('Β2 Υλοποίηση ΠΥ'!I35:K35)</f>
        <v>0</v>
      </c>
      <c r="L35" s="59">
        <f>SUM('Β2 Υλοποίηση ΠΥ'!L35:N35)</f>
        <v>0</v>
      </c>
      <c r="M35" s="59">
        <f>SUM('Β2 Υλοποίηση ΠΥ'!O35:Q35)</f>
        <v>0</v>
      </c>
      <c r="N35" s="57">
        <f t="shared" ref="N35:N40" si="14">SUM(J35:M35)</f>
        <v>0</v>
      </c>
      <c r="O35" s="60" t="e">
        <f t="shared" ref="O35:O40" si="15">N35/D35*100</f>
        <v>#DIV/0!</v>
      </c>
    </row>
    <row r="36" spans="1:15">
      <c r="A36" s="62">
        <f t="shared" ref="A36:A41" si="16">A35+1</f>
        <v>24</v>
      </c>
      <c r="B36" s="35"/>
      <c r="C36" s="47" t="s">
        <v>42</v>
      </c>
      <c r="D36" s="61">
        <f>'Β2 Υλοποίηση ΠΥ'!D36</f>
        <v>0</v>
      </c>
      <c r="E36" s="33"/>
      <c r="F36" s="34"/>
      <c r="G36" s="34"/>
      <c r="H36" s="34"/>
      <c r="I36" s="57">
        <f t="shared" si="13"/>
        <v>0</v>
      </c>
      <c r="J36" s="58">
        <f>SUM('Β2 Υλοποίηση ΠΥ'!F36:H36)</f>
        <v>0</v>
      </c>
      <c r="K36" s="59">
        <f>SUM('Β2 Υλοποίηση ΠΥ'!I36:K36)</f>
        <v>0</v>
      </c>
      <c r="L36" s="59">
        <f>SUM('Β2 Υλοποίηση ΠΥ'!L36:N36)</f>
        <v>0</v>
      </c>
      <c r="M36" s="59">
        <f>SUM('Β2 Υλοποίηση ΠΥ'!O36:Q36)</f>
        <v>0</v>
      </c>
      <c r="N36" s="57">
        <f t="shared" si="14"/>
        <v>0</v>
      </c>
      <c r="O36" s="60" t="e">
        <f t="shared" si="15"/>
        <v>#DIV/0!</v>
      </c>
    </row>
    <row r="37" spans="1:15">
      <c r="A37" s="62">
        <f t="shared" si="16"/>
        <v>25</v>
      </c>
      <c r="B37" s="35"/>
      <c r="C37" s="47" t="s">
        <v>43</v>
      </c>
      <c r="D37" s="61">
        <f>'Β2 Υλοποίηση ΠΥ'!D37</f>
        <v>0</v>
      </c>
      <c r="E37" s="33"/>
      <c r="F37" s="34"/>
      <c r="G37" s="34"/>
      <c r="H37" s="34"/>
      <c r="I37" s="57">
        <f t="shared" si="13"/>
        <v>0</v>
      </c>
      <c r="J37" s="58">
        <f>SUM('Β2 Υλοποίηση ΠΥ'!F37:H37)</f>
        <v>0</v>
      </c>
      <c r="K37" s="59">
        <f>SUM('Β2 Υλοποίηση ΠΥ'!I37:K37)</f>
        <v>0</v>
      </c>
      <c r="L37" s="59">
        <f>SUM('Β2 Υλοποίηση ΠΥ'!L37:N37)</f>
        <v>0</v>
      </c>
      <c r="M37" s="59">
        <f>SUM('Β2 Υλοποίηση ΠΥ'!O37:Q37)</f>
        <v>0</v>
      </c>
      <c r="N37" s="57">
        <f t="shared" si="14"/>
        <v>0</v>
      </c>
      <c r="O37" s="60" t="e">
        <f t="shared" si="15"/>
        <v>#DIV/0!</v>
      </c>
    </row>
    <row r="38" spans="1:15" ht="30">
      <c r="A38" s="62">
        <f t="shared" si="16"/>
        <v>26</v>
      </c>
      <c r="B38" s="35"/>
      <c r="C38" s="47" t="s">
        <v>44</v>
      </c>
      <c r="D38" s="61">
        <f>'Β2 Υλοποίηση ΠΥ'!D38</f>
        <v>0</v>
      </c>
      <c r="E38" s="33"/>
      <c r="F38" s="34"/>
      <c r="G38" s="34"/>
      <c r="H38" s="34"/>
      <c r="I38" s="57">
        <f t="shared" si="13"/>
        <v>0</v>
      </c>
      <c r="J38" s="58">
        <f>SUM('Β2 Υλοποίηση ΠΥ'!F38:H38)</f>
        <v>0</v>
      </c>
      <c r="K38" s="59">
        <f>SUM('Β2 Υλοποίηση ΠΥ'!I38:K38)</f>
        <v>0</v>
      </c>
      <c r="L38" s="59">
        <f>SUM('Β2 Υλοποίηση ΠΥ'!L38:N38)</f>
        <v>0</v>
      </c>
      <c r="M38" s="59">
        <f>SUM('Β2 Υλοποίηση ΠΥ'!O38:Q38)</f>
        <v>0</v>
      </c>
      <c r="N38" s="57">
        <f t="shared" si="14"/>
        <v>0</v>
      </c>
      <c r="O38" s="60" t="e">
        <f t="shared" si="15"/>
        <v>#DIV/0!</v>
      </c>
    </row>
    <row r="39" spans="1:15" ht="30">
      <c r="A39" s="62">
        <f t="shared" si="16"/>
        <v>27</v>
      </c>
      <c r="B39" s="35"/>
      <c r="C39" s="47" t="s">
        <v>58</v>
      </c>
      <c r="D39" s="61">
        <f>'Β2 Υλοποίηση ΠΥ'!D39</f>
        <v>0</v>
      </c>
      <c r="E39" s="33"/>
      <c r="F39" s="34"/>
      <c r="G39" s="34"/>
      <c r="H39" s="34"/>
      <c r="I39" s="57">
        <f t="shared" si="13"/>
        <v>0</v>
      </c>
      <c r="J39" s="58">
        <f>SUM('Β2 Υλοποίηση ΠΥ'!F39:H39)</f>
        <v>0</v>
      </c>
      <c r="K39" s="59">
        <f>SUM('Β2 Υλοποίηση ΠΥ'!I39:K39)</f>
        <v>0</v>
      </c>
      <c r="L39" s="59">
        <f>SUM('Β2 Υλοποίηση ΠΥ'!L39:N39)</f>
        <v>0</v>
      </c>
      <c r="M39" s="59">
        <f>SUM('Β2 Υλοποίηση ΠΥ'!O39:Q39)</f>
        <v>0</v>
      </c>
      <c r="N39" s="57">
        <f t="shared" si="14"/>
        <v>0</v>
      </c>
      <c r="O39" s="60" t="e">
        <f t="shared" si="15"/>
        <v>#DIV/0!</v>
      </c>
    </row>
    <row r="40" spans="1:15">
      <c r="A40" s="62">
        <f t="shared" si="16"/>
        <v>28</v>
      </c>
      <c r="B40" s="35" t="s">
        <v>33</v>
      </c>
      <c r="C40" s="48" t="s">
        <v>45</v>
      </c>
      <c r="D40" s="61">
        <f>'Β2 Υλοποίηση ΠΥ'!D40</f>
        <v>0</v>
      </c>
      <c r="E40" s="39"/>
      <c r="F40" s="40"/>
      <c r="G40" s="40"/>
      <c r="H40" s="40"/>
      <c r="I40" s="57">
        <f t="shared" si="13"/>
        <v>0</v>
      </c>
      <c r="J40" s="58">
        <f>SUM('Β2 Υλοποίηση ΠΥ'!F40:H40)</f>
        <v>0</v>
      </c>
      <c r="K40" s="59">
        <f>SUM('Β2 Υλοποίηση ΠΥ'!I40:K40)</f>
        <v>0</v>
      </c>
      <c r="L40" s="59">
        <f>SUM('Β2 Υλοποίηση ΠΥ'!L40:N40)</f>
        <v>0</v>
      </c>
      <c r="M40" s="59">
        <f>SUM('Β2 Υλοποίηση ΠΥ'!O40:Q40)</f>
        <v>0</v>
      </c>
      <c r="N40" s="57">
        <f t="shared" si="14"/>
        <v>0</v>
      </c>
      <c r="O40" s="60" t="e">
        <f t="shared" si="15"/>
        <v>#DIV/0!</v>
      </c>
    </row>
    <row r="41" spans="1:15" ht="15.75" thickBot="1">
      <c r="A41" s="63">
        <f t="shared" si="16"/>
        <v>29</v>
      </c>
      <c r="C41" s="49" t="s">
        <v>46</v>
      </c>
      <c r="D41" s="74">
        <f>SUM(D33:D40)</f>
        <v>0</v>
      </c>
      <c r="E41" s="75">
        <f t="shared" ref="E41:M41" si="17">SUM(E33:E40)</f>
        <v>0</v>
      </c>
      <c r="F41" s="76">
        <f t="shared" si="17"/>
        <v>0</v>
      </c>
      <c r="G41" s="76">
        <f t="shared" si="17"/>
        <v>0</v>
      </c>
      <c r="H41" s="76">
        <f t="shared" si="17"/>
        <v>0</v>
      </c>
      <c r="I41" s="76">
        <f t="shared" si="17"/>
        <v>0</v>
      </c>
      <c r="J41" s="75">
        <f t="shared" si="17"/>
        <v>0</v>
      </c>
      <c r="K41" s="76">
        <f t="shared" si="17"/>
        <v>0</v>
      </c>
      <c r="L41" s="76">
        <f t="shared" si="17"/>
        <v>0</v>
      </c>
      <c r="M41" s="76">
        <f t="shared" si="17"/>
        <v>0</v>
      </c>
      <c r="N41" s="77">
        <f t="shared" ref="N41" si="18">SUM(N33:N40)</f>
        <v>0</v>
      </c>
      <c r="O41" s="29"/>
    </row>
    <row r="42" spans="1:15" ht="15.75" thickTop="1">
      <c r="A42" s="11"/>
      <c r="D42" s="50"/>
      <c r="E42" s="26"/>
      <c r="F42" s="27"/>
      <c r="G42" s="27"/>
      <c r="H42" s="27"/>
      <c r="I42" s="28"/>
      <c r="J42" s="26"/>
      <c r="K42" s="27"/>
      <c r="L42" s="27"/>
      <c r="M42" s="27"/>
      <c r="N42" s="28"/>
      <c r="O42" s="29"/>
    </row>
    <row r="43" spans="1:15">
      <c r="A43" s="11"/>
      <c r="B43" s="51" t="s">
        <v>47</v>
      </c>
      <c r="C43" s="51"/>
      <c r="D43" s="50"/>
      <c r="E43" s="26"/>
      <c r="F43" s="27"/>
      <c r="G43" s="27"/>
      <c r="H43" s="27"/>
      <c r="I43" s="28"/>
      <c r="J43" s="26"/>
      <c r="K43" s="27"/>
      <c r="L43" s="27"/>
      <c r="M43" s="27"/>
      <c r="N43" s="28"/>
      <c r="O43" s="29"/>
    </row>
    <row r="44" spans="1:15">
      <c r="A44" s="11"/>
      <c r="C44" s="52" t="s">
        <v>61</v>
      </c>
      <c r="D44" s="61">
        <f>'Β2 Υλοποίηση ΠΥ'!D44</f>
        <v>0</v>
      </c>
      <c r="E44" s="33"/>
      <c r="F44" s="59">
        <f>E46</f>
        <v>0</v>
      </c>
      <c r="G44" s="59">
        <f>F46</f>
        <v>0</v>
      </c>
      <c r="H44" s="59">
        <f>G46</f>
        <v>0</v>
      </c>
      <c r="I44" s="78">
        <f>E44</f>
        <v>0</v>
      </c>
      <c r="J44" s="58">
        <f>'Β2 Υλοποίηση ΠΥ'!F44</f>
        <v>0</v>
      </c>
      <c r="K44" s="59">
        <f>J46</f>
        <v>0</v>
      </c>
      <c r="L44" s="59">
        <f>K46</f>
        <v>0</v>
      </c>
      <c r="M44" s="59">
        <f>L46</f>
        <v>0</v>
      </c>
      <c r="N44" s="78">
        <f>J44</f>
        <v>0</v>
      </c>
      <c r="O44" s="29"/>
    </row>
    <row r="45" spans="1:15">
      <c r="A45" s="11"/>
      <c r="C45" s="7" t="s">
        <v>46</v>
      </c>
      <c r="D45" s="79">
        <f>D41</f>
        <v>0</v>
      </c>
      <c r="E45" s="80">
        <f t="shared" ref="E45:M45" si="19">E41</f>
        <v>0</v>
      </c>
      <c r="F45" s="81">
        <f t="shared" si="19"/>
        <v>0</v>
      </c>
      <c r="G45" s="81">
        <f t="shared" si="19"/>
        <v>0</v>
      </c>
      <c r="H45" s="81">
        <f t="shared" si="19"/>
        <v>0</v>
      </c>
      <c r="I45" s="81">
        <f t="shared" si="19"/>
        <v>0</v>
      </c>
      <c r="J45" s="80">
        <f t="shared" si="19"/>
        <v>0</v>
      </c>
      <c r="K45" s="81">
        <f t="shared" si="19"/>
        <v>0</v>
      </c>
      <c r="L45" s="81">
        <f t="shared" si="19"/>
        <v>0</v>
      </c>
      <c r="M45" s="81">
        <f t="shared" si="19"/>
        <v>0</v>
      </c>
      <c r="N45" s="82">
        <f t="shared" ref="N45" si="20">N41</f>
        <v>0</v>
      </c>
      <c r="O45" s="29"/>
    </row>
    <row r="46" spans="1:15">
      <c r="A46" s="11"/>
      <c r="B46" s="52"/>
      <c r="C46" s="7" t="s">
        <v>62</v>
      </c>
      <c r="D46" s="83">
        <f>D44+D45</f>
        <v>0</v>
      </c>
      <c r="E46" s="84">
        <f>E44+E45</f>
        <v>0</v>
      </c>
      <c r="F46" s="85">
        <f t="shared" ref="F46:M46" si="21">F44+F45</f>
        <v>0</v>
      </c>
      <c r="G46" s="85">
        <f t="shared" si="21"/>
        <v>0</v>
      </c>
      <c r="H46" s="85">
        <f t="shared" si="21"/>
        <v>0</v>
      </c>
      <c r="I46" s="85">
        <f t="shared" si="21"/>
        <v>0</v>
      </c>
      <c r="J46" s="84">
        <f t="shared" si="21"/>
        <v>0</v>
      </c>
      <c r="K46" s="85">
        <f t="shared" si="21"/>
        <v>0</v>
      </c>
      <c r="L46" s="85">
        <f t="shared" si="21"/>
        <v>0</v>
      </c>
      <c r="M46" s="85">
        <f t="shared" si="21"/>
        <v>0</v>
      </c>
      <c r="N46" s="86">
        <f t="shared" ref="N46" si="22">N44+N45</f>
        <v>0</v>
      </c>
      <c r="O46" s="29"/>
    </row>
    <row r="47" spans="1:15">
      <c r="A47" s="11"/>
      <c r="D47" s="29"/>
      <c r="E47" s="26"/>
      <c r="F47" s="27"/>
      <c r="G47" s="27"/>
      <c r="H47" s="27"/>
      <c r="I47" s="28"/>
      <c r="J47" s="26"/>
      <c r="K47" s="27"/>
      <c r="L47" s="27"/>
      <c r="M47" s="27"/>
      <c r="N47" s="28"/>
      <c r="O47" s="29"/>
    </row>
    <row r="48" spans="1:15" ht="19.5" customHeight="1">
      <c r="A48" s="11"/>
      <c r="B48" s="51" t="s">
        <v>57</v>
      </c>
      <c r="C48" s="51"/>
      <c r="D48" s="29"/>
      <c r="E48" s="26"/>
      <c r="F48" s="27"/>
      <c r="G48" s="27"/>
      <c r="H48" s="27"/>
      <c r="I48" s="28"/>
      <c r="J48" s="26"/>
      <c r="K48" s="27"/>
      <c r="L48" s="27"/>
      <c r="M48" s="27"/>
      <c r="N48" s="28"/>
      <c r="O48" s="29"/>
    </row>
    <row r="49" spans="1:15">
      <c r="A49" s="11"/>
      <c r="C49" s="52" t="s">
        <v>61</v>
      </c>
      <c r="D49" s="61">
        <f>'Β2 Υλοποίηση ΠΥ'!D49</f>
        <v>0</v>
      </c>
      <c r="E49" s="87">
        <f>J49</f>
        <v>0</v>
      </c>
      <c r="F49" s="59">
        <f>E52</f>
        <v>0</v>
      </c>
      <c r="G49" s="59">
        <f>F52</f>
        <v>0</v>
      </c>
      <c r="H49" s="59">
        <f>G52</f>
        <v>0</v>
      </c>
      <c r="I49" s="59">
        <f>E49</f>
        <v>0</v>
      </c>
      <c r="J49" s="87">
        <f>'Β2 Υλοποίηση ΠΥ'!F49</f>
        <v>0</v>
      </c>
      <c r="K49" s="59">
        <f>J52</f>
        <v>0</v>
      </c>
      <c r="L49" s="59">
        <f t="shared" ref="L49:M49" si="23">K52</f>
        <v>0</v>
      </c>
      <c r="M49" s="59">
        <f t="shared" si="23"/>
        <v>0</v>
      </c>
      <c r="N49" s="88">
        <f>J49</f>
        <v>0</v>
      </c>
      <c r="O49" s="54"/>
    </row>
    <row r="50" spans="1:15">
      <c r="A50" s="11"/>
      <c r="C50" s="52" t="s">
        <v>59</v>
      </c>
      <c r="D50" s="79">
        <f>-D39</f>
        <v>0</v>
      </c>
      <c r="E50" s="58">
        <f t="shared" ref="E50:M50" si="24">-E39</f>
        <v>0</v>
      </c>
      <c r="F50" s="59">
        <f t="shared" si="24"/>
        <v>0</v>
      </c>
      <c r="G50" s="59">
        <f t="shared" si="24"/>
        <v>0</v>
      </c>
      <c r="H50" s="59">
        <f t="shared" si="24"/>
        <v>0</v>
      </c>
      <c r="I50" s="59">
        <f t="shared" si="24"/>
        <v>0</v>
      </c>
      <c r="J50" s="58">
        <f t="shared" si="24"/>
        <v>0</v>
      </c>
      <c r="K50" s="59">
        <f t="shared" si="24"/>
        <v>0</v>
      </c>
      <c r="L50" s="59">
        <f t="shared" si="24"/>
        <v>0</v>
      </c>
      <c r="M50" s="59">
        <f t="shared" si="24"/>
        <v>0</v>
      </c>
      <c r="N50" s="78">
        <f t="shared" ref="N50" si="25">-N39</f>
        <v>0</v>
      </c>
      <c r="O50" s="54"/>
    </row>
    <row r="51" spans="1:15">
      <c r="A51" s="11"/>
      <c r="C51" s="55" t="s">
        <v>60</v>
      </c>
      <c r="D51" s="61">
        <f>'Β2 Υλοποίηση ΠΥ'!D51</f>
        <v>0</v>
      </c>
      <c r="E51" s="26"/>
      <c r="F51" s="27"/>
      <c r="G51" s="27"/>
      <c r="H51" s="27"/>
      <c r="I51" s="89">
        <f>SUM(E51:H51)</f>
        <v>0</v>
      </c>
      <c r="J51" s="58">
        <f>SUM('Β2 Υλοποίηση ΠΥ'!F51:H51)</f>
        <v>0</v>
      </c>
      <c r="K51" s="59">
        <f>SUM('Β2 Υλοποίηση ΠΥ'!I51:K51)</f>
        <v>0</v>
      </c>
      <c r="L51" s="59">
        <f>SUM('Β2 Υλοποίηση ΠΥ'!L51:N51)</f>
        <v>0</v>
      </c>
      <c r="M51" s="59">
        <f>SUM('Β2 Υλοποίηση ΠΥ'!O51:Q51)</f>
        <v>0</v>
      </c>
      <c r="N51" s="89">
        <f>SUM(J51:M51)</f>
        <v>0</v>
      </c>
      <c r="O51" s="29"/>
    </row>
    <row r="52" spans="1:15">
      <c r="A52" s="11"/>
      <c r="C52" s="7" t="s">
        <v>62</v>
      </c>
      <c r="D52" s="83">
        <f>D49+D50-D51</f>
        <v>0</v>
      </c>
      <c r="E52" s="84">
        <f t="shared" ref="E52:M52" si="26">E49+E50-E51</f>
        <v>0</v>
      </c>
      <c r="F52" s="85">
        <f t="shared" si="26"/>
        <v>0</v>
      </c>
      <c r="G52" s="85">
        <f t="shared" si="26"/>
        <v>0</v>
      </c>
      <c r="H52" s="85">
        <f t="shared" si="26"/>
        <v>0</v>
      </c>
      <c r="I52" s="53"/>
      <c r="J52" s="84">
        <f t="shared" si="26"/>
        <v>0</v>
      </c>
      <c r="K52" s="85">
        <f t="shared" si="26"/>
        <v>0</v>
      </c>
      <c r="L52" s="85">
        <f t="shared" si="26"/>
        <v>0</v>
      </c>
      <c r="M52" s="85">
        <f t="shared" si="26"/>
        <v>0</v>
      </c>
      <c r="N52" s="86">
        <f t="shared" ref="N52" si="27">N49+N50-N51</f>
        <v>0</v>
      </c>
      <c r="O52" s="29"/>
    </row>
    <row r="53" spans="1:15">
      <c r="A53" s="11"/>
      <c r="D53" s="29"/>
      <c r="E53" s="26"/>
      <c r="F53" s="27"/>
      <c r="G53" s="27"/>
      <c r="H53" s="27"/>
      <c r="I53" s="28"/>
      <c r="J53" s="26"/>
      <c r="K53" s="27"/>
      <c r="L53" s="27"/>
      <c r="M53" s="27"/>
      <c r="N53" s="28"/>
      <c r="O53" s="29"/>
    </row>
    <row r="54" spans="1:15" ht="15.75" customHeight="1">
      <c r="A54" s="11"/>
      <c r="B54" s="301" t="s">
        <v>391</v>
      </c>
      <c r="C54" s="301"/>
      <c r="D54" s="29"/>
      <c r="E54" s="26"/>
      <c r="F54" s="27"/>
      <c r="G54" s="27"/>
      <c r="H54" s="27"/>
      <c r="I54" s="28"/>
      <c r="J54" s="26"/>
      <c r="K54" s="27"/>
      <c r="L54" s="27"/>
      <c r="M54" s="27"/>
      <c r="N54" s="28"/>
      <c r="O54" s="29"/>
    </row>
    <row r="55" spans="1:15">
      <c r="A55" s="11"/>
      <c r="C55" s="52" t="s">
        <v>61</v>
      </c>
      <c r="D55" s="61">
        <f>'Β2 Υλοποίηση ΠΥ'!D55</f>
        <v>0</v>
      </c>
      <c r="E55" s="58">
        <f>J55</f>
        <v>0</v>
      </c>
      <c r="F55" s="59">
        <f>E59</f>
        <v>0</v>
      </c>
      <c r="G55" s="59">
        <f t="shared" ref="G55:H55" si="28">F59</f>
        <v>0</v>
      </c>
      <c r="H55" s="59">
        <f t="shared" si="28"/>
        <v>0</v>
      </c>
      <c r="I55" s="88">
        <f>E55</f>
        <v>0</v>
      </c>
      <c r="J55" s="58">
        <f>'Β2 Υλοποίηση ΠΥ'!F55</f>
        <v>0</v>
      </c>
      <c r="K55" s="59">
        <f>J59</f>
        <v>0</v>
      </c>
      <c r="L55" s="59">
        <f t="shared" ref="L55:M55" si="29">K59</f>
        <v>0</v>
      </c>
      <c r="M55" s="59">
        <f t="shared" si="29"/>
        <v>0</v>
      </c>
      <c r="N55" s="88">
        <f>J55</f>
        <v>0</v>
      </c>
      <c r="O55" s="54"/>
    </row>
    <row r="56" spans="1:15">
      <c r="A56" s="11"/>
      <c r="C56" s="55" t="s">
        <v>48</v>
      </c>
      <c r="D56" s="61">
        <f>'Β2 Υλοποίηση ΠΥ'!D56</f>
        <v>0</v>
      </c>
      <c r="E56" s="33"/>
      <c r="F56" s="34"/>
      <c r="G56" s="34"/>
      <c r="H56" s="34"/>
      <c r="I56" s="88">
        <f>SUM(E56:H56)</f>
        <v>0</v>
      </c>
      <c r="J56" s="58">
        <f>SUM('Β2 Υλοποίηση ΠΥ'!F56:H56)</f>
        <v>0</v>
      </c>
      <c r="K56" s="59">
        <f>SUM('Β2 Υλοποίηση ΠΥ'!I56:K56)</f>
        <v>0</v>
      </c>
      <c r="L56" s="59">
        <f>SUM('Β2 Υλοποίηση ΠΥ'!L56:N56)</f>
        <v>0</v>
      </c>
      <c r="M56" s="59">
        <f>SUM('Β2 Υλοποίηση ΠΥ'!O56:Q56)</f>
        <v>0</v>
      </c>
      <c r="N56" s="88">
        <f>SUM(J56:M56)</f>
        <v>0</v>
      </c>
      <c r="O56" s="60" t="e">
        <f>N56/D56*100</f>
        <v>#DIV/0!</v>
      </c>
    </row>
    <row r="57" spans="1:15">
      <c r="A57" s="11"/>
      <c r="C57" s="55" t="s">
        <v>49</v>
      </c>
      <c r="D57" s="61">
        <f>'Β2 Υλοποίηση ΠΥ'!D57</f>
        <v>0</v>
      </c>
      <c r="E57" s="33"/>
      <c r="F57" s="34"/>
      <c r="G57" s="34"/>
      <c r="H57" s="34"/>
      <c r="I57" s="88">
        <f>SUM(E57:H57)</f>
        <v>0</v>
      </c>
      <c r="J57" s="58">
        <f>SUM('Β2 Υλοποίηση ΠΥ'!F57:H57)</f>
        <v>0</v>
      </c>
      <c r="K57" s="59">
        <f>SUM('Β2 Υλοποίηση ΠΥ'!I57:K57)</f>
        <v>0</v>
      </c>
      <c r="L57" s="59">
        <f>SUM('Β2 Υλοποίηση ΠΥ'!L57:N57)</f>
        <v>0</v>
      </c>
      <c r="M57" s="59">
        <f>SUM('Β2 Υλοποίηση ΠΥ'!O57:Q57)</f>
        <v>0</v>
      </c>
      <c r="N57" s="88">
        <f>SUM(J57:M57)</f>
        <v>0</v>
      </c>
      <c r="O57" s="60" t="e">
        <f>N57/D57*100</f>
        <v>#DIV/0!</v>
      </c>
    </row>
    <row r="58" spans="1:15">
      <c r="A58" s="11"/>
      <c r="C58" s="55" t="s">
        <v>50</v>
      </c>
      <c r="D58" s="61">
        <f>'Β2 Υλοποίηση ΠΥ'!D58</f>
        <v>0</v>
      </c>
      <c r="E58" s="26"/>
      <c r="F58" s="27"/>
      <c r="G58" s="27"/>
      <c r="H58" s="27"/>
      <c r="I58" s="88">
        <f>SUM(E58:H58)</f>
        <v>0</v>
      </c>
      <c r="J58" s="58">
        <f>SUM('Β2 Υλοποίηση ΠΥ'!F58:H58)</f>
        <v>0</v>
      </c>
      <c r="K58" s="59">
        <f>SUM('Β2 Υλοποίηση ΠΥ'!I58:K58)</f>
        <v>0</v>
      </c>
      <c r="L58" s="59">
        <f>SUM('Β2 Υλοποίηση ΠΥ'!L58:N58)</f>
        <v>0</v>
      </c>
      <c r="M58" s="59">
        <f>SUM('Β2 Υλοποίηση ΠΥ'!O58:Q58)</f>
        <v>0</v>
      </c>
      <c r="N58" s="88">
        <f>SUM(J58:M58)</f>
        <v>0</v>
      </c>
      <c r="O58" s="29"/>
    </row>
    <row r="59" spans="1:15">
      <c r="A59" s="11"/>
      <c r="C59" s="7" t="s">
        <v>62</v>
      </c>
      <c r="D59" s="83">
        <f>D55+D56+D57-D58</f>
        <v>0</v>
      </c>
      <c r="E59" s="84">
        <f t="shared" ref="E59:M59" si="30">E55+E56+E57-E58</f>
        <v>0</v>
      </c>
      <c r="F59" s="85">
        <f t="shared" si="30"/>
        <v>0</v>
      </c>
      <c r="G59" s="85">
        <f t="shared" si="30"/>
        <v>0</v>
      </c>
      <c r="H59" s="85">
        <f t="shared" si="30"/>
        <v>0</v>
      </c>
      <c r="I59" s="85">
        <f t="shared" si="30"/>
        <v>0</v>
      </c>
      <c r="J59" s="84">
        <f t="shared" si="30"/>
        <v>0</v>
      </c>
      <c r="K59" s="85">
        <f t="shared" si="30"/>
        <v>0</v>
      </c>
      <c r="L59" s="85">
        <f t="shared" si="30"/>
        <v>0</v>
      </c>
      <c r="M59" s="85">
        <f t="shared" si="30"/>
        <v>0</v>
      </c>
      <c r="N59" s="86">
        <f t="shared" ref="N59" si="31">N55+N56+N57-N58</f>
        <v>0</v>
      </c>
      <c r="O59" s="56"/>
    </row>
  </sheetData>
  <sheetProtection sheet="1" objects="1" scenarios="1" formatCells="0" formatColumns="0" formatRows="0" insertColumns="0" insertRows="0"/>
  <mergeCells count="4">
    <mergeCell ref="O5:O6"/>
    <mergeCell ref="B54:C54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39370078740157483" top="0.35433070866141736" bottom="0.47244094488188981" header="0.31496062992125984" footer="0.31496062992125984"/>
  <pageSetup paperSize="9" scale="59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27" sqref="H27"/>
    </sheetView>
  </sheetViews>
  <sheetFormatPr defaultRowHeight="15"/>
  <cols>
    <col min="1" max="1" width="3.5703125" style="91" customWidth="1"/>
    <col min="2" max="2" width="4.5703125" style="91" customWidth="1"/>
    <col min="3" max="3" width="47.5703125" style="91" customWidth="1"/>
    <col min="4" max="4" width="16.28515625" style="91" customWidth="1"/>
    <col min="5" max="5" width="2.85546875" style="91" customWidth="1"/>
    <col min="6" max="6" width="13.140625" style="91" customWidth="1"/>
    <col min="7" max="18" width="11.85546875" style="91" bestFit="1" customWidth="1"/>
    <col min="19" max="16384" width="9.140625" style="91"/>
  </cols>
  <sheetData>
    <row r="1" spans="1:18" ht="18.75">
      <c r="A1" s="152" t="str">
        <f>'B1 Προβλέψεις'!A1</f>
        <v>Κ.Σ. ………………………..</v>
      </c>
      <c r="F1" s="150" t="str">
        <f>'B1 Προβλέψεις'!E1</f>
        <v>Μήνας αναφοράς:</v>
      </c>
      <c r="G1" s="92"/>
      <c r="H1" s="151" t="str">
        <f>'B1 Προβλέψεις'!G1</f>
        <v>Ιανουάριος</v>
      </c>
    </row>
    <row r="2" spans="1:18" ht="18.75">
      <c r="A2" s="152" t="str">
        <f>'B1 Προβλέψεις'!A2</f>
        <v>Υλοποίηση Προϋπολογισμού 2015</v>
      </c>
    </row>
    <row r="3" spans="1:18" ht="18.75">
      <c r="A3" s="90" t="s">
        <v>63</v>
      </c>
    </row>
    <row r="4" spans="1:18" ht="7.5" customHeight="1">
      <c r="A4" s="93"/>
    </row>
    <row r="5" spans="1:18">
      <c r="A5" s="93"/>
      <c r="D5" s="13" t="s">
        <v>51</v>
      </c>
      <c r="E5" s="94"/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95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>
      <c r="A6" s="93"/>
      <c r="C6" s="96"/>
      <c r="D6" s="15">
        <v>2015</v>
      </c>
      <c r="E6" s="97"/>
      <c r="F6" s="15" t="s">
        <v>64</v>
      </c>
      <c r="G6" s="98" t="s">
        <v>66</v>
      </c>
      <c r="H6" s="98" t="s">
        <v>67</v>
      </c>
      <c r="I6" s="98" t="s">
        <v>68</v>
      </c>
      <c r="J6" s="98" t="s">
        <v>69</v>
      </c>
      <c r="K6" s="98" t="s">
        <v>70</v>
      </c>
      <c r="L6" s="98" t="s">
        <v>71</v>
      </c>
      <c r="M6" s="98" t="s">
        <v>72</v>
      </c>
      <c r="N6" s="99" t="s">
        <v>73</v>
      </c>
      <c r="O6" s="98" t="s">
        <v>74</v>
      </c>
      <c r="P6" s="98" t="s">
        <v>75</v>
      </c>
      <c r="Q6" s="98" t="s">
        <v>76</v>
      </c>
      <c r="R6" s="98" t="s">
        <v>77</v>
      </c>
    </row>
    <row r="7" spans="1:18">
      <c r="A7" s="93"/>
      <c r="B7" s="100" t="s">
        <v>9</v>
      </c>
      <c r="C7" s="96"/>
      <c r="D7" s="20" t="s">
        <v>7</v>
      </c>
      <c r="E7" s="101"/>
      <c r="F7" s="20" t="s">
        <v>7</v>
      </c>
      <c r="G7" s="20" t="s">
        <v>7</v>
      </c>
      <c r="H7" s="20" t="s">
        <v>7</v>
      </c>
      <c r="I7" s="20" t="s">
        <v>7</v>
      </c>
      <c r="J7" s="20" t="s">
        <v>7</v>
      </c>
      <c r="K7" s="20" t="s">
        <v>7</v>
      </c>
      <c r="L7" s="20" t="s">
        <v>7</v>
      </c>
      <c r="M7" s="20" t="s">
        <v>7</v>
      </c>
      <c r="N7" s="21" t="s">
        <v>7</v>
      </c>
      <c r="O7" s="20" t="s">
        <v>7</v>
      </c>
      <c r="P7" s="20" t="s">
        <v>7</v>
      </c>
      <c r="Q7" s="20" t="s">
        <v>7</v>
      </c>
      <c r="R7" s="20" t="s">
        <v>7</v>
      </c>
    </row>
    <row r="8" spans="1:18">
      <c r="A8" s="93"/>
      <c r="B8" s="102" t="s">
        <v>8</v>
      </c>
      <c r="C8" s="96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>
      <c r="A9" s="106">
        <v>1</v>
      </c>
      <c r="B9" s="107" t="s">
        <v>10</v>
      </c>
      <c r="C9" s="108" t="s">
        <v>11</v>
      </c>
      <c r="D9" s="153">
        <f>'ΒΠ-Εισπραξεις'!E10</f>
        <v>0</v>
      </c>
      <c r="E9" s="110"/>
      <c r="F9" s="153">
        <f>'ΒΠ-Εισπραξεις'!G10</f>
        <v>0</v>
      </c>
      <c r="G9" s="153">
        <f>'ΒΠ-Εισπραξεις'!H10</f>
        <v>0</v>
      </c>
      <c r="H9" s="153">
        <f>'ΒΠ-Εισπραξεις'!I10</f>
        <v>0</v>
      </c>
      <c r="I9" s="153">
        <f>'ΒΠ-Εισπραξεις'!J10</f>
        <v>0</v>
      </c>
      <c r="J9" s="153">
        <f>'ΒΠ-Εισπραξεις'!K10</f>
        <v>0</v>
      </c>
      <c r="K9" s="153">
        <f>'ΒΠ-Εισπραξεις'!L10</f>
        <v>0</v>
      </c>
      <c r="L9" s="153">
        <f>'ΒΠ-Εισπραξεις'!M10</f>
        <v>0</v>
      </c>
      <c r="M9" s="153">
        <f>'ΒΠ-Εισπραξεις'!N10</f>
        <v>0</v>
      </c>
      <c r="N9" s="153">
        <f>'ΒΠ-Εισπραξεις'!O10</f>
        <v>0</v>
      </c>
      <c r="O9" s="153">
        <f>'ΒΠ-Εισπραξεις'!P10</f>
        <v>0</v>
      </c>
      <c r="P9" s="153">
        <f>'ΒΠ-Εισπραξεις'!Q10</f>
        <v>0</v>
      </c>
      <c r="Q9" s="153">
        <f>'ΒΠ-Εισπραξεις'!R10</f>
        <v>0</v>
      </c>
      <c r="R9" s="153">
        <f t="shared" ref="R9:R17" si="0">SUM(F9:Q9)</f>
        <v>0</v>
      </c>
    </row>
    <row r="10" spans="1:18">
      <c r="A10" s="156">
        <f>A9+1</f>
        <v>2</v>
      </c>
      <c r="B10" s="107" t="s">
        <v>12</v>
      </c>
      <c r="C10" s="108" t="s">
        <v>13</v>
      </c>
      <c r="D10" s="153">
        <f>'ΒΠ-Εισπραξεις'!E27</f>
        <v>0</v>
      </c>
      <c r="E10" s="110"/>
      <c r="F10" s="153">
        <f>'ΒΠ-Εισπραξεις'!G27</f>
        <v>0</v>
      </c>
      <c r="G10" s="153">
        <f>'ΒΠ-Εισπραξεις'!H27</f>
        <v>0</v>
      </c>
      <c r="H10" s="153">
        <f>'ΒΠ-Εισπραξεις'!I27</f>
        <v>0</v>
      </c>
      <c r="I10" s="153">
        <f>'ΒΠ-Εισπραξεις'!J27</f>
        <v>0</v>
      </c>
      <c r="J10" s="153">
        <f>'ΒΠ-Εισπραξεις'!K27</f>
        <v>0</v>
      </c>
      <c r="K10" s="153">
        <f>'ΒΠ-Εισπραξεις'!L27</f>
        <v>0</v>
      </c>
      <c r="L10" s="153">
        <f>'ΒΠ-Εισπραξεις'!M27</f>
        <v>0</v>
      </c>
      <c r="M10" s="153">
        <f>'ΒΠ-Εισπραξεις'!N27</f>
        <v>0</v>
      </c>
      <c r="N10" s="153">
        <f>'ΒΠ-Εισπραξεις'!O27</f>
        <v>0</v>
      </c>
      <c r="O10" s="153">
        <f>'ΒΠ-Εισπραξεις'!P27</f>
        <v>0</v>
      </c>
      <c r="P10" s="153">
        <f>'ΒΠ-Εισπραξεις'!Q27</f>
        <v>0</v>
      </c>
      <c r="Q10" s="153">
        <f>'ΒΠ-Εισπραξεις'!R27</f>
        <v>0</v>
      </c>
      <c r="R10" s="153">
        <f t="shared" si="0"/>
        <v>0</v>
      </c>
    </row>
    <row r="11" spans="1:18">
      <c r="A11" s="156">
        <f t="shared" ref="A11:A18" si="1">A10+1</f>
        <v>3</v>
      </c>
      <c r="B11" s="107" t="s">
        <v>14</v>
      </c>
      <c r="C11" s="108" t="s">
        <v>15</v>
      </c>
      <c r="D11" s="153">
        <f>'ΒΠ-Εισπραξεις'!E60</f>
        <v>0</v>
      </c>
      <c r="E11" s="110"/>
      <c r="F11" s="153">
        <f>'ΒΠ-Εισπραξεις'!G60</f>
        <v>0</v>
      </c>
      <c r="G11" s="153">
        <f>'ΒΠ-Εισπραξεις'!H60</f>
        <v>0</v>
      </c>
      <c r="H11" s="153">
        <f>'ΒΠ-Εισπραξεις'!I60</f>
        <v>0</v>
      </c>
      <c r="I11" s="153">
        <f>'ΒΠ-Εισπραξεις'!J60</f>
        <v>0</v>
      </c>
      <c r="J11" s="153">
        <f>'ΒΠ-Εισπραξεις'!K60</f>
        <v>0</v>
      </c>
      <c r="K11" s="153">
        <f>'ΒΠ-Εισπραξεις'!L60</f>
        <v>0</v>
      </c>
      <c r="L11" s="153">
        <f>'ΒΠ-Εισπραξεις'!M60</f>
        <v>0</v>
      </c>
      <c r="M11" s="153">
        <f>'ΒΠ-Εισπραξεις'!N60</f>
        <v>0</v>
      </c>
      <c r="N11" s="153">
        <f>'ΒΠ-Εισπραξεις'!O60</f>
        <v>0</v>
      </c>
      <c r="O11" s="153">
        <f>'ΒΠ-Εισπραξεις'!P60</f>
        <v>0</v>
      </c>
      <c r="P11" s="153">
        <f>'ΒΠ-Εισπραξεις'!Q60</f>
        <v>0</v>
      </c>
      <c r="Q11" s="153">
        <f>'ΒΠ-Εισπραξεις'!R60</f>
        <v>0</v>
      </c>
      <c r="R11" s="153">
        <f t="shared" si="0"/>
        <v>0</v>
      </c>
    </row>
    <row r="12" spans="1:18">
      <c r="A12" s="156">
        <f t="shared" si="1"/>
        <v>4</v>
      </c>
      <c r="B12" s="107" t="s">
        <v>14</v>
      </c>
      <c r="C12" s="108" t="s">
        <v>16</v>
      </c>
      <c r="D12" s="153">
        <f>'ΒΠ-Εισπραξεις'!E76</f>
        <v>0</v>
      </c>
      <c r="E12" s="110"/>
      <c r="F12" s="153">
        <f>'ΒΠ-Εισπραξεις'!G76</f>
        <v>0</v>
      </c>
      <c r="G12" s="153">
        <f>'ΒΠ-Εισπραξεις'!H76</f>
        <v>0</v>
      </c>
      <c r="H12" s="153">
        <f>'ΒΠ-Εισπραξεις'!I76</f>
        <v>0</v>
      </c>
      <c r="I12" s="153">
        <f>'ΒΠ-Εισπραξεις'!J76</f>
        <v>0</v>
      </c>
      <c r="J12" s="153">
        <f>'ΒΠ-Εισπραξεις'!K76</f>
        <v>0</v>
      </c>
      <c r="K12" s="153">
        <f>'ΒΠ-Εισπραξεις'!L76</f>
        <v>0</v>
      </c>
      <c r="L12" s="153">
        <f>'ΒΠ-Εισπραξεις'!M76</f>
        <v>0</v>
      </c>
      <c r="M12" s="153">
        <f>'ΒΠ-Εισπραξεις'!N76</f>
        <v>0</v>
      </c>
      <c r="N12" s="153">
        <f>'ΒΠ-Εισπραξεις'!O76</f>
        <v>0</v>
      </c>
      <c r="O12" s="153">
        <f>'ΒΠ-Εισπραξεις'!P76</f>
        <v>0</v>
      </c>
      <c r="P12" s="153">
        <f>'ΒΠ-Εισπραξεις'!Q76</f>
        <v>0</v>
      </c>
      <c r="Q12" s="153">
        <f>'ΒΠ-Εισπραξεις'!R76</f>
        <v>0</v>
      </c>
      <c r="R12" s="153">
        <f t="shared" si="0"/>
        <v>0</v>
      </c>
    </row>
    <row r="13" spans="1:18">
      <c r="A13" s="156">
        <f t="shared" si="1"/>
        <v>5</v>
      </c>
      <c r="B13" s="111" t="s">
        <v>17</v>
      </c>
      <c r="C13" s="112" t="s">
        <v>18</v>
      </c>
      <c r="D13" s="153">
        <f>'ΒΠ-Εισπραξεις'!E81</f>
        <v>0</v>
      </c>
      <c r="E13" s="110"/>
      <c r="F13" s="153">
        <f>'ΒΠ-Εισπραξεις'!G81</f>
        <v>0</v>
      </c>
      <c r="G13" s="153">
        <f>'ΒΠ-Εισπραξεις'!H81</f>
        <v>0</v>
      </c>
      <c r="H13" s="153">
        <f>'ΒΠ-Εισπραξεις'!I81</f>
        <v>0</v>
      </c>
      <c r="I13" s="153">
        <f>'ΒΠ-Εισπραξεις'!J81</f>
        <v>0</v>
      </c>
      <c r="J13" s="153">
        <f>'ΒΠ-Εισπραξεις'!K81</f>
        <v>0</v>
      </c>
      <c r="K13" s="153">
        <f>'ΒΠ-Εισπραξεις'!L81</f>
        <v>0</v>
      </c>
      <c r="L13" s="153">
        <f>'ΒΠ-Εισπραξεις'!M81</f>
        <v>0</v>
      </c>
      <c r="M13" s="153">
        <f>'ΒΠ-Εισπραξεις'!N81</f>
        <v>0</v>
      </c>
      <c r="N13" s="153">
        <f>'ΒΠ-Εισπραξεις'!O81</f>
        <v>0</v>
      </c>
      <c r="O13" s="153">
        <f>'ΒΠ-Εισπραξεις'!P81</f>
        <v>0</v>
      </c>
      <c r="P13" s="153">
        <f>'ΒΠ-Εισπραξεις'!Q81</f>
        <v>0</v>
      </c>
      <c r="Q13" s="153">
        <f>'ΒΠ-Εισπραξεις'!R81</f>
        <v>0</v>
      </c>
      <c r="R13" s="153">
        <f t="shared" si="0"/>
        <v>0</v>
      </c>
    </row>
    <row r="14" spans="1:18">
      <c r="A14" s="156">
        <f t="shared" si="1"/>
        <v>6</v>
      </c>
      <c r="B14" s="111" t="s">
        <v>19</v>
      </c>
      <c r="C14" s="112" t="s">
        <v>20</v>
      </c>
      <c r="D14" s="153">
        <f>'ΒΠ-Εισπραξεις'!E88</f>
        <v>0</v>
      </c>
      <c r="E14" s="110"/>
      <c r="F14" s="153">
        <f>'ΒΠ-Εισπραξεις'!G88</f>
        <v>0</v>
      </c>
      <c r="G14" s="153">
        <f>'ΒΠ-Εισπραξεις'!H88</f>
        <v>0</v>
      </c>
      <c r="H14" s="153">
        <f>'ΒΠ-Εισπραξεις'!I88</f>
        <v>0</v>
      </c>
      <c r="I14" s="153">
        <f>'ΒΠ-Εισπραξεις'!J88</f>
        <v>0</v>
      </c>
      <c r="J14" s="153">
        <f>'ΒΠ-Εισπραξεις'!K88</f>
        <v>0</v>
      </c>
      <c r="K14" s="153">
        <f>'ΒΠ-Εισπραξεις'!L88</f>
        <v>0</v>
      </c>
      <c r="L14" s="153">
        <f>'ΒΠ-Εισπραξεις'!M88</f>
        <v>0</v>
      </c>
      <c r="M14" s="153">
        <f>'ΒΠ-Εισπραξεις'!N88</f>
        <v>0</v>
      </c>
      <c r="N14" s="153">
        <f>'ΒΠ-Εισπραξεις'!O88</f>
        <v>0</v>
      </c>
      <c r="O14" s="153">
        <f>'ΒΠ-Εισπραξεις'!P88</f>
        <v>0</v>
      </c>
      <c r="P14" s="153">
        <f>'ΒΠ-Εισπραξεις'!Q88</f>
        <v>0</v>
      </c>
      <c r="Q14" s="153">
        <f>'ΒΠ-Εισπραξεις'!R88</f>
        <v>0</v>
      </c>
      <c r="R14" s="153">
        <f t="shared" si="0"/>
        <v>0</v>
      </c>
    </row>
    <row r="15" spans="1:18">
      <c r="A15" s="156">
        <f t="shared" si="1"/>
        <v>7</v>
      </c>
      <c r="B15" s="111" t="s">
        <v>19</v>
      </c>
      <c r="C15" s="113" t="s">
        <v>21</v>
      </c>
      <c r="D15" s="153">
        <f>'ΒΠ-Εισπραξεις'!E99</f>
        <v>0</v>
      </c>
      <c r="E15" s="110"/>
      <c r="F15" s="153">
        <f>'ΒΠ-Εισπραξεις'!G99</f>
        <v>0</v>
      </c>
      <c r="G15" s="153">
        <f>'ΒΠ-Εισπραξεις'!H99</f>
        <v>0</v>
      </c>
      <c r="H15" s="153">
        <f>'ΒΠ-Εισπραξεις'!I99</f>
        <v>0</v>
      </c>
      <c r="I15" s="153">
        <f>'ΒΠ-Εισπραξεις'!J99</f>
        <v>0</v>
      </c>
      <c r="J15" s="153">
        <f>'ΒΠ-Εισπραξεις'!K99</f>
        <v>0</v>
      </c>
      <c r="K15" s="153">
        <f>'ΒΠ-Εισπραξεις'!L99</f>
        <v>0</v>
      </c>
      <c r="L15" s="153">
        <f>'ΒΠ-Εισπραξεις'!M99</f>
        <v>0</v>
      </c>
      <c r="M15" s="153">
        <f>'ΒΠ-Εισπραξεις'!N99</f>
        <v>0</v>
      </c>
      <c r="N15" s="153">
        <f>'ΒΠ-Εισπραξεις'!O99</f>
        <v>0</v>
      </c>
      <c r="O15" s="153">
        <f>'ΒΠ-Εισπραξεις'!P99</f>
        <v>0</v>
      </c>
      <c r="P15" s="153">
        <f>'ΒΠ-Εισπραξεις'!Q99</f>
        <v>0</v>
      </c>
      <c r="Q15" s="153">
        <f>'ΒΠ-Εισπραξεις'!R99</f>
        <v>0</v>
      </c>
      <c r="R15" s="153">
        <f t="shared" si="0"/>
        <v>0</v>
      </c>
    </row>
    <row r="16" spans="1:18">
      <c r="A16" s="156">
        <f t="shared" si="1"/>
        <v>8</v>
      </c>
      <c r="B16" s="111" t="s">
        <v>19</v>
      </c>
      <c r="C16" s="113" t="s">
        <v>22</v>
      </c>
      <c r="D16" s="153">
        <f>'ΒΠ-Εισπραξεις'!E106</f>
        <v>0</v>
      </c>
      <c r="E16" s="110"/>
      <c r="F16" s="153">
        <f>'ΒΠ-Εισπραξεις'!G106</f>
        <v>0</v>
      </c>
      <c r="G16" s="153">
        <f>'ΒΠ-Εισπραξεις'!H106</f>
        <v>0</v>
      </c>
      <c r="H16" s="153">
        <f>'ΒΠ-Εισπραξεις'!I106</f>
        <v>0</v>
      </c>
      <c r="I16" s="153">
        <f>'ΒΠ-Εισπραξεις'!J106</f>
        <v>0</v>
      </c>
      <c r="J16" s="153">
        <f>'ΒΠ-Εισπραξεις'!K106</f>
        <v>0</v>
      </c>
      <c r="K16" s="153">
        <f>'ΒΠ-Εισπραξεις'!L106</f>
        <v>0</v>
      </c>
      <c r="L16" s="153">
        <f>'ΒΠ-Εισπραξεις'!M106</f>
        <v>0</v>
      </c>
      <c r="M16" s="153">
        <f>'ΒΠ-Εισπραξεις'!N106</f>
        <v>0</v>
      </c>
      <c r="N16" s="153">
        <f>'ΒΠ-Εισπραξεις'!O106</f>
        <v>0</v>
      </c>
      <c r="O16" s="153">
        <f>'ΒΠ-Εισπραξεις'!P106</f>
        <v>0</v>
      </c>
      <c r="P16" s="153">
        <f>'ΒΠ-Εισπραξεις'!Q106</f>
        <v>0</v>
      </c>
      <c r="Q16" s="153">
        <f>'ΒΠ-Εισπραξεις'!R106</f>
        <v>0</v>
      </c>
      <c r="R16" s="153">
        <f t="shared" si="0"/>
        <v>0</v>
      </c>
    </row>
    <row r="17" spans="1:18">
      <c r="A17" s="156">
        <f t="shared" si="1"/>
        <v>9</v>
      </c>
      <c r="B17" s="107"/>
      <c r="C17" s="112" t="s">
        <v>23</v>
      </c>
      <c r="D17" s="154">
        <f>'ΒΠ-Εισπραξεις'!E112</f>
        <v>0</v>
      </c>
      <c r="E17" s="114"/>
      <c r="F17" s="154">
        <f>'ΒΠ-Εισπραξεις'!G112</f>
        <v>0</v>
      </c>
      <c r="G17" s="154">
        <f>'ΒΠ-Εισπραξεις'!H112</f>
        <v>0</v>
      </c>
      <c r="H17" s="154">
        <f>'ΒΠ-Εισπραξεις'!I112</f>
        <v>0</v>
      </c>
      <c r="I17" s="154">
        <f>'ΒΠ-Εισπραξεις'!J112</f>
        <v>0</v>
      </c>
      <c r="J17" s="154">
        <f>'ΒΠ-Εισπραξεις'!K112</f>
        <v>0</v>
      </c>
      <c r="K17" s="154">
        <f>'ΒΠ-Εισπραξεις'!L112</f>
        <v>0</v>
      </c>
      <c r="L17" s="154">
        <f>'ΒΠ-Εισπραξεις'!M112</f>
        <v>0</v>
      </c>
      <c r="M17" s="154">
        <f>'ΒΠ-Εισπραξεις'!N112</f>
        <v>0</v>
      </c>
      <c r="N17" s="154">
        <f>'ΒΠ-Εισπραξεις'!O112</f>
        <v>0</v>
      </c>
      <c r="O17" s="154">
        <f>'ΒΠ-Εισπραξεις'!P112</f>
        <v>0</v>
      </c>
      <c r="P17" s="154">
        <f>'ΒΠ-Εισπραξεις'!Q112</f>
        <v>0</v>
      </c>
      <c r="Q17" s="154">
        <f>'ΒΠ-Εισπραξεις'!R112</f>
        <v>0</v>
      </c>
      <c r="R17" s="153">
        <f t="shared" si="0"/>
        <v>0</v>
      </c>
    </row>
    <row r="18" spans="1:18">
      <c r="A18" s="157">
        <f t="shared" si="1"/>
        <v>10</v>
      </c>
      <c r="C18" s="115" t="s">
        <v>24</v>
      </c>
      <c r="D18" s="155">
        <f>SUM(D9:D17)</f>
        <v>0</v>
      </c>
      <c r="E18" s="116"/>
      <c r="F18" s="155">
        <f>SUM(F9:F17)</f>
        <v>0</v>
      </c>
      <c r="G18" s="155">
        <f t="shared" ref="G18:R18" si="2">SUM(G9:G17)</f>
        <v>0</v>
      </c>
      <c r="H18" s="155">
        <f t="shared" si="2"/>
        <v>0</v>
      </c>
      <c r="I18" s="155">
        <f t="shared" si="2"/>
        <v>0</v>
      </c>
      <c r="J18" s="155">
        <f t="shared" si="2"/>
        <v>0</v>
      </c>
      <c r="K18" s="155">
        <f t="shared" si="2"/>
        <v>0</v>
      </c>
      <c r="L18" s="155">
        <f t="shared" si="2"/>
        <v>0</v>
      </c>
      <c r="M18" s="155">
        <f t="shared" si="2"/>
        <v>0</v>
      </c>
      <c r="N18" s="155">
        <f t="shared" si="2"/>
        <v>0</v>
      </c>
      <c r="O18" s="155">
        <f t="shared" si="2"/>
        <v>0</v>
      </c>
      <c r="P18" s="155">
        <f t="shared" si="2"/>
        <v>0</v>
      </c>
      <c r="Q18" s="155">
        <f t="shared" si="2"/>
        <v>0</v>
      </c>
      <c r="R18" s="155">
        <f t="shared" si="2"/>
        <v>0</v>
      </c>
    </row>
    <row r="19" spans="1:18">
      <c r="A19" s="93"/>
      <c r="B19" s="117"/>
      <c r="C19" s="102"/>
      <c r="D19" s="118"/>
      <c r="E19" s="119"/>
      <c r="F19" s="118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>
      <c r="A20" s="93"/>
      <c r="B20" s="102" t="s">
        <v>25</v>
      </c>
      <c r="C20" s="96"/>
      <c r="D20" s="118"/>
      <c r="E20" s="119"/>
      <c r="F20" s="118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>
      <c r="A21" s="156">
        <f>A18+1</f>
        <v>11</v>
      </c>
      <c r="B21" s="107" t="s">
        <v>26</v>
      </c>
      <c r="C21" s="108" t="s">
        <v>27</v>
      </c>
      <c r="D21" s="158">
        <f>'ΒΠ-Πληρωμές'!E34</f>
        <v>0</v>
      </c>
      <c r="E21" s="121"/>
      <c r="F21" s="158">
        <f>'ΒΠ-Πληρωμές'!G34</f>
        <v>0</v>
      </c>
      <c r="G21" s="158">
        <f>'ΒΠ-Πληρωμές'!H34</f>
        <v>0</v>
      </c>
      <c r="H21" s="158">
        <f>'ΒΠ-Πληρωμές'!I34</f>
        <v>0</v>
      </c>
      <c r="I21" s="158">
        <f>'ΒΠ-Πληρωμές'!J34</f>
        <v>0</v>
      </c>
      <c r="J21" s="158">
        <f>'ΒΠ-Πληρωμές'!K34</f>
        <v>0</v>
      </c>
      <c r="K21" s="158">
        <f>'ΒΠ-Πληρωμές'!L34</f>
        <v>0</v>
      </c>
      <c r="L21" s="158">
        <f>'ΒΠ-Πληρωμές'!M34</f>
        <v>0</v>
      </c>
      <c r="M21" s="158">
        <f>'ΒΠ-Πληρωμές'!N34</f>
        <v>0</v>
      </c>
      <c r="N21" s="158">
        <f>'ΒΠ-Πληρωμές'!O34</f>
        <v>0</v>
      </c>
      <c r="O21" s="158">
        <f>'ΒΠ-Πληρωμές'!P34</f>
        <v>0</v>
      </c>
      <c r="P21" s="158">
        <f>'ΒΠ-Πληρωμές'!Q34</f>
        <v>0</v>
      </c>
      <c r="Q21" s="158">
        <f>'ΒΠ-Πληρωμές'!R34</f>
        <v>0</v>
      </c>
      <c r="R21" s="153">
        <f t="shared" ref="R21:R30" si="3">SUM(F21:Q21)</f>
        <v>0</v>
      </c>
    </row>
    <row r="22" spans="1:18">
      <c r="A22" s="156">
        <f>A21+1</f>
        <v>12</v>
      </c>
      <c r="B22" s="107" t="s">
        <v>28</v>
      </c>
      <c r="C22" s="108" t="s">
        <v>29</v>
      </c>
      <c r="D22" s="158">
        <f>'ΒΠ-Πληρωμές'!E113</f>
        <v>0</v>
      </c>
      <c r="E22" s="121"/>
      <c r="F22" s="158">
        <f>'ΒΠ-Πληρωμές'!G113</f>
        <v>0</v>
      </c>
      <c r="G22" s="158">
        <f>'ΒΠ-Πληρωμές'!H113</f>
        <v>0</v>
      </c>
      <c r="H22" s="158">
        <f>'ΒΠ-Πληρωμές'!I113</f>
        <v>0</v>
      </c>
      <c r="I22" s="158">
        <f>'ΒΠ-Πληρωμές'!J113</f>
        <v>0</v>
      </c>
      <c r="J22" s="158">
        <f>'ΒΠ-Πληρωμές'!K113</f>
        <v>0</v>
      </c>
      <c r="K22" s="158">
        <f>'ΒΠ-Πληρωμές'!L113</f>
        <v>0</v>
      </c>
      <c r="L22" s="158">
        <f>'ΒΠ-Πληρωμές'!M113</f>
        <v>0</v>
      </c>
      <c r="M22" s="158">
        <f>'ΒΠ-Πληρωμές'!N113</f>
        <v>0</v>
      </c>
      <c r="N22" s="158">
        <f>'ΒΠ-Πληρωμές'!O113</f>
        <v>0</v>
      </c>
      <c r="O22" s="158">
        <f>'ΒΠ-Πληρωμές'!P113</f>
        <v>0</v>
      </c>
      <c r="P22" s="158">
        <f>'ΒΠ-Πληρωμές'!Q113</f>
        <v>0</v>
      </c>
      <c r="Q22" s="158">
        <f>'ΒΠ-Πληρωμές'!R113</f>
        <v>0</v>
      </c>
      <c r="R22" s="153">
        <f t="shared" si="3"/>
        <v>0</v>
      </c>
    </row>
    <row r="23" spans="1:18">
      <c r="A23" s="156">
        <f>A22+1</f>
        <v>13</v>
      </c>
      <c r="B23" s="107" t="s">
        <v>28</v>
      </c>
      <c r="C23" s="122" t="s">
        <v>30</v>
      </c>
      <c r="D23" s="158">
        <f>'ΒΠ-Πληρωμές'!E131</f>
        <v>0</v>
      </c>
      <c r="E23" s="121"/>
      <c r="F23" s="158">
        <f>'ΒΠ-Πληρωμές'!G131</f>
        <v>0</v>
      </c>
      <c r="G23" s="158">
        <f>'ΒΠ-Πληρωμές'!H131</f>
        <v>0</v>
      </c>
      <c r="H23" s="158">
        <f>'ΒΠ-Πληρωμές'!I131</f>
        <v>0</v>
      </c>
      <c r="I23" s="158">
        <f>'ΒΠ-Πληρωμές'!J131</f>
        <v>0</v>
      </c>
      <c r="J23" s="158">
        <f>'ΒΠ-Πληρωμές'!K131</f>
        <v>0</v>
      </c>
      <c r="K23" s="158">
        <f>'ΒΠ-Πληρωμές'!L131</f>
        <v>0</v>
      </c>
      <c r="L23" s="158">
        <f>'ΒΠ-Πληρωμές'!M131</f>
        <v>0</v>
      </c>
      <c r="M23" s="158">
        <f>'ΒΠ-Πληρωμές'!N131</f>
        <v>0</v>
      </c>
      <c r="N23" s="158">
        <f>'ΒΠ-Πληρωμές'!O131</f>
        <v>0</v>
      </c>
      <c r="O23" s="158">
        <f>'ΒΠ-Πληρωμές'!P131</f>
        <v>0</v>
      </c>
      <c r="P23" s="158">
        <f>'ΒΠ-Πληρωμές'!Q131</f>
        <v>0</v>
      </c>
      <c r="Q23" s="158">
        <f>'ΒΠ-Πληρωμές'!R131</f>
        <v>0</v>
      </c>
      <c r="R23" s="153">
        <f t="shared" si="3"/>
        <v>0</v>
      </c>
    </row>
    <row r="24" spans="1:18">
      <c r="A24" s="156">
        <f>A23+1</f>
        <v>14</v>
      </c>
      <c r="B24" s="107" t="s">
        <v>28</v>
      </c>
      <c r="C24" s="108" t="s">
        <v>31</v>
      </c>
      <c r="D24" s="158">
        <f>'ΒΠ-Πληρωμές'!E140</f>
        <v>0</v>
      </c>
      <c r="E24" s="121"/>
      <c r="F24" s="158">
        <f>'ΒΠ-Πληρωμές'!G140</f>
        <v>0</v>
      </c>
      <c r="G24" s="158">
        <f>'ΒΠ-Πληρωμές'!H140</f>
        <v>0</v>
      </c>
      <c r="H24" s="158">
        <f>'ΒΠ-Πληρωμές'!I140</f>
        <v>0</v>
      </c>
      <c r="I24" s="158">
        <f>'ΒΠ-Πληρωμές'!J140</f>
        <v>0</v>
      </c>
      <c r="J24" s="158">
        <f>'ΒΠ-Πληρωμές'!K140</f>
        <v>0</v>
      </c>
      <c r="K24" s="158">
        <f>'ΒΠ-Πληρωμές'!L140</f>
        <v>0</v>
      </c>
      <c r="L24" s="158">
        <f>'ΒΠ-Πληρωμές'!M140</f>
        <v>0</v>
      </c>
      <c r="M24" s="158">
        <f>'ΒΠ-Πληρωμές'!N140</f>
        <v>0</v>
      </c>
      <c r="N24" s="158">
        <f>'ΒΠ-Πληρωμές'!O140</f>
        <v>0</v>
      </c>
      <c r="O24" s="158">
        <f>'ΒΠ-Πληρωμές'!P140</f>
        <v>0</v>
      </c>
      <c r="P24" s="158">
        <f>'ΒΠ-Πληρωμές'!Q140</f>
        <v>0</v>
      </c>
      <c r="Q24" s="158">
        <f>'ΒΠ-Πληρωμές'!R140</f>
        <v>0</v>
      </c>
      <c r="R24" s="153">
        <f t="shared" si="3"/>
        <v>0</v>
      </c>
    </row>
    <row r="25" spans="1:18">
      <c r="A25" s="156">
        <f t="shared" ref="A25:A31" si="4">A24+1</f>
        <v>15</v>
      </c>
      <c r="B25" s="111" t="s">
        <v>19</v>
      </c>
      <c r="C25" s="112" t="s">
        <v>32</v>
      </c>
      <c r="D25" s="158">
        <f>'ΒΠ-Πληρωμές'!E147</f>
        <v>0</v>
      </c>
      <c r="E25" s="121"/>
      <c r="F25" s="158">
        <f>'ΒΠ-Πληρωμές'!G147</f>
        <v>0</v>
      </c>
      <c r="G25" s="158">
        <f>'ΒΠ-Πληρωμές'!H147</f>
        <v>0</v>
      </c>
      <c r="H25" s="158">
        <f>'ΒΠ-Πληρωμές'!I147</f>
        <v>0</v>
      </c>
      <c r="I25" s="158">
        <f>'ΒΠ-Πληρωμές'!J147</f>
        <v>0</v>
      </c>
      <c r="J25" s="158">
        <f>'ΒΠ-Πληρωμές'!K147</f>
        <v>0</v>
      </c>
      <c r="K25" s="158">
        <f>'ΒΠ-Πληρωμές'!L147</f>
        <v>0</v>
      </c>
      <c r="L25" s="158">
        <f>'ΒΠ-Πληρωμές'!M147</f>
        <v>0</v>
      </c>
      <c r="M25" s="158">
        <f>'ΒΠ-Πληρωμές'!N147</f>
        <v>0</v>
      </c>
      <c r="N25" s="158">
        <f>'ΒΠ-Πληρωμές'!O147</f>
        <v>0</v>
      </c>
      <c r="O25" s="158">
        <f>'ΒΠ-Πληρωμές'!P147</f>
        <v>0</v>
      </c>
      <c r="P25" s="158">
        <f>'ΒΠ-Πληρωμές'!Q147</f>
        <v>0</v>
      </c>
      <c r="Q25" s="158">
        <f>'ΒΠ-Πληρωμές'!R147</f>
        <v>0</v>
      </c>
      <c r="R25" s="153">
        <f t="shared" si="3"/>
        <v>0</v>
      </c>
    </row>
    <row r="26" spans="1:18">
      <c r="A26" s="156">
        <f t="shared" si="4"/>
        <v>16</v>
      </c>
      <c r="B26" s="111" t="s">
        <v>33</v>
      </c>
      <c r="C26" s="108" t="s">
        <v>34</v>
      </c>
      <c r="D26" s="158">
        <f>'ΒΠ-Πληρωμές'!E159</f>
        <v>0</v>
      </c>
      <c r="E26" s="121"/>
      <c r="F26" s="158">
        <f>'ΒΠ-Πληρωμές'!G159</f>
        <v>0</v>
      </c>
      <c r="G26" s="158">
        <f>'ΒΠ-Πληρωμές'!H159</f>
        <v>0</v>
      </c>
      <c r="H26" s="158">
        <f>'ΒΠ-Πληρωμές'!I159</f>
        <v>0</v>
      </c>
      <c r="I26" s="158">
        <f>'ΒΠ-Πληρωμές'!J159</f>
        <v>0</v>
      </c>
      <c r="J26" s="158">
        <f>'ΒΠ-Πληρωμές'!K159</f>
        <v>0</v>
      </c>
      <c r="K26" s="158">
        <f>'ΒΠ-Πληρωμές'!L159</f>
        <v>0</v>
      </c>
      <c r="L26" s="158">
        <f>'ΒΠ-Πληρωμές'!M159</f>
        <v>0</v>
      </c>
      <c r="M26" s="158">
        <f>'ΒΠ-Πληρωμές'!N159</f>
        <v>0</v>
      </c>
      <c r="N26" s="158">
        <f>'ΒΠ-Πληρωμές'!O159</f>
        <v>0</v>
      </c>
      <c r="O26" s="158">
        <f>'ΒΠ-Πληρωμές'!P159</f>
        <v>0</v>
      </c>
      <c r="P26" s="158">
        <f>'ΒΠ-Πληρωμές'!Q159</f>
        <v>0</v>
      </c>
      <c r="Q26" s="158">
        <f>'ΒΠ-Πληρωμές'!R159</f>
        <v>0</v>
      </c>
      <c r="R26" s="153">
        <f t="shared" si="3"/>
        <v>0</v>
      </c>
    </row>
    <row r="27" spans="1:18">
      <c r="A27" s="156">
        <f t="shared" si="4"/>
        <v>17</v>
      </c>
      <c r="B27" s="111" t="s">
        <v>35</v>
      </c>
      <c r="C27" s="112" t="s">
        <v>36</v>
      </c>
      <c r="D27" s="158">
        <f>'ΒΠ-Πληρωμές'!E164</f>
        <v>0</v>
      </c>
      <c r="E27" s="121"/>
      <c r="F27" s="158">
        <f>'ΒΠ-Πληρωμές'!G164</f>
        <v>0</v>
      </c>
      <c r="G27" s="158">
        <f>'ΒΠ-Πληρωμές'!H164</f>
        <v>0</v>
      </c>
      <c r="H27" s="158">
        <f>'ΒΠ-Πληρωμές'!I164</f>
        <v>0</v>
      </c>
      <c r="I27" s="158">
        <f>'ΒΠ-Πληρωμές'!J164</f>
        <v>0</v>
      </c>
      <c r="J27" s="158">
        <f>'ΒΠ-Πληρωμές'!K164</f>
        <v>0</v>
      </c>
      <c r="K27" s="158">
        <f>'ΒΠ-Πληρωμές'!L164</f>
        <v>0</v>
      </c>
      <c r="L27" s="158">
        <f>'ΒΠ-Πληρωμές'!M164</f>
        <v>0</v>
      </c>
      <c r="M27" s="158">
        <f>'ΒΠ-Πληρωμές'!N164</f>
        <v>0</v>
      </c>
      <c r="N27" s="158">
        <f>'ΒΠ-Πληρωμές'!O164</f>
        <v>0</v>
      </c>
      <c r="O27" s="158">
        <f>'ΒΠ-Πληρωμές'!P164</f>
        <v>0</v>
      </c>
      <c r="P27" s="158">
        <f>'ΒΠ-Πληρωμές'!Q164</f>
        <v>0</v>
      </c>
      <c r="Q27" s="158">
        <f>'ΒΠ-Πληρωμές'!R164</f>
        <v>0</v>
      </c>
      <c r="R27" s="153">
        <f t="shared" si="3"/>
        <v>0</v>
      </c>
    </row>
    <row r="28" spans="1:18">
      <c r="A28" s="156">
        <f t="shared" si="4"/>
        <v>18</v>
      </c>
      <c r="B28" s="107" t="s">
        <v>17</v>
      </c>
      <c r="C28" s="108" t="s">
        <v>37</v>
      </c>
      <c r="D28" s="158">
        <f>'ΒΠ-Πληρωμές'!E173</f>
        <v>0</v>
      </c>
      <c r="E28" s="121"/>
      <c r="F28" s="158">
        <f>'ΒΠ-Πληρωμές'!G173</f>
        <v>0</v>
      </c>
      <c r="G28" s="158">
        <f>'ΒΠ-Πληρωμές'!H173</f>
        <v>0</v>
      </c>
      <c r="H28" s="158">
        <f>'ΒΠ-Πληρωμές'!I173</f>
        <v>0</v>
      </c>
      <c r="I28" s="158">
        <f>'ΒΠ-Πληρωμές'!J173</f>
        <v>0</v>
      </c>
      <c r="J28" s="158">
        <f>'ΒΠ-Πληρωμές'!K173</f>
        <v>0</v>
      </c>
      <c r="K28" s="158">
        <f>'ΒΠ-Πληρωμές'!L173</f>
        <v>0</v>
      </c>
      <c r="L28" s="158">
        <f>'ΒΠ-Πληρωμές'!M173</f>
        <v>0</v>
      </c>
      <c r="M28" s="158">
        <f>'ΒΠ-Πληρωμές'!N173</f>
        <v>0</v>
      </c>
      <c r="N28" s="158">
        <f>'ΒΠ-Πληρωμές'!O173</f>
        <v>0</v>
      </c>
      <c r="O28" s="158">
        <f>'ΒΠ-Πληρωμές'!P173</f>
        <v>0</v>
      </c>
      <c r="P28" s="158">
        <f>'ΒΠ-Πληρωμές'!Q173</f>
        <v>0</v>
      </c>
      <c r="Q28" s="158">
        <f>'ΒΠ-Πληρωμές'!R173</f>
        <v>0</v>
      </c>
      <c r="R28" s="153">
        <f t="shared" si="3"/>
        <v>0</v>
      </c>
    </row>
    <row r="29" spans="1:18">
      <c r="A29" s="156">
        <f t="shared" si="4"/>
        <v>19</v>
      </c>
      <c r="B29" s="111"/>
      <c r="C29" s="108" t="s">
        <v>38</v>
      </c>
      <c r="D29" s="158">
        <f>'ΒΠ-Πληρωμές'!E178</f>
        <v>0</v>
      </c>
      <c r="E29" s="121"/>
      <c r="F29" s="158">
        <f>'ΒΠ-Πληρωμές'!G178</f>
        <v>0</v>
      </c>
      <c r="G29" s="158">
        <f>'ΒΠ-Πληρωμές'!H178</f>
        <v>0</v>
      </c>
      <c r="H29" s="158">
        <f>'ΒΠ-Πληρωμές'!I178</f>
        <v>0</v>
      </c>
      <c r="I29" s="158">
        <f>'ΒΠ-Πληρωμές'!J178</f>
        <v>0</v>
      </c>
      <c r="J29" s="158">
        <f>'ΒΠ-Πληρωμές'!K178</f>
        <v>0</v>
      </c>
      <c r="K29" s="158">
        <f>'ΒΠ-Πληρωμές'!L178</f>
        <v>0</v>
      </c>
      <c r="L29" s="158">
        <f>'ΒΠ-Πληρωμές'!M178</f>
        <v>0</v>
      </c>
      <c r="M29" s="158">
        <f>'ΒΠ-Πληρωμές'!N178</f>
        <v>0</v>
      </c>
      <c r="N29" s="158">
        <f>'ΒΠ-Πληρωμές'!O178</f>
        <v>0</v>
      </c>
      <c r="O29" s="158">
        <f>'ΒΠ-Πληρωμές'!P178</f>
        <v>0</v>
      </c>
      <c r="P29" s="158">
        <f>'ΒΠ-Πληρωμές'!Q178</f>
        <v>0</v>
      </c>
      <c r="Q29" s="158">
        <f>'ΒΠ-Πληρωμές'!R178</f>
        <v>0</v>
      </c>
      <c r="R29" s="153">
        <f t="shared" si="3"/>
        <v>0</v>
      </c>
    </row>
    <row r="30" spans="1:18">
      <c r="A30" s="156">
        <f t="shared" si="4"/>
        <v>20</v>
      </c>
      <c r="B30" s="107"/>
      <c r="C30" s="123" t="s">
        <v>23</v>
      </c>
      <c r="D30" s="159">
        <f>'ΒΠ-Πληρωμές'!E182</f>
        <v>0</v>
      </c>
      <c r="E30" s="124"/>
      <c r="F30" s="159">
        <f>'ΒΠ-Πληρωμές'!G182</f>
        <v>0</v>
      </c>
      <c r="G30" s="159">
        <f>'ΒΠ-Πληρωμές'!H182</f>
        <v>0</v>
      </c>
      <c r="H30" s="159">
        <f>'ΒΠ-Πληρωμές'!I182</f>
        <v>0</v>
      </c>
      <c r="I30" s="159">
        <f>'ΒΠ-Πληρωμές'!J182</f>
        <v>0</v>
      </c>
      <c r="J30" s="159">
        <f>'ΒΠ-Πληρωμές'!K182</f>
        <v>0</v>
      </c>
      <c r="K30" s="159">
        <f>'ΒΠ-Πληρωμές'!L182</f>
        <v>0</v>
      </c>
      <c r="L30" s="159">
        <f>'ΒΠ-Πληρωμές'!M182</f>
        <v>0</v>
      </c>
      <c r="M30" s="159">
        <f>'ΒΠ-Πληρωμές'!N182</f>
        <v>0</v>
      </c>
      <c r="N30" s="159">
        <f>'ΒΠ-Πληρωμές'!O182</f>
        <v>0</v>
      </c>
      <c r="O30" s="159">
        <f>'ΒΠ-Πληρωμές'!P182</f>
        <v>0</v>
      </c>
      <c r="P30" s="159">
        <f>'ΒΠ-Πληρωμές'!Q182</f>
        <v>0</v>
      </c>
      <c r="Q30" s="159">
        <f>'ΒΠ-Πληρωμές'!R182</f>
        <v>0</v>
      </c>
      <c r="R30" s="153">
        <f t="shared" si="3"/>
        <v>0</v>
      </c>
    </row>
    <row r="31" spans="1:18">
      <c r="A31" s="157">
        <f t="shared" si="4"/>
        <v>21</v>
      </c>
      <c r="B31" s="117"/>
      <c r="C31" s="115" t="s">
        <v>39</v>
      </c>
      <c r="D31" s="155">
        <f>SUM(D21:D30)</f>
        <v>0</v>
      </c>
      <c r="E31" s="116"/>
      <c r="F31" s="155">
        <f>SUM(F21:F30)</f>
        <v>0</v>
      </c>
      <c r="G31" s="155">
        <f t="shared" ref="G31:R31" si="5">SUM(G21:G30)</f>
        <v>0</v>
      </c>
      <c r="H31" s="155">
        <f t="shared" si="5"/>
        <v>0</v>
      </c>
      <c r="I31" s="155">
        <f t="shared" si="5"/>
        <v>0</v>
      </c>
      <c r="J31" s="155">
        <f t="shared" si="5"/>
        <v>0</v>
      </c>
      <c r="K31" s="155">
        <f t="shared" si="5"/>
        <v>0</v>
      </c>
      <c r="L31" s="155">
        <f t="shared" si="5"/>
        <v>0</v>
      </c>
      <c r="M31" s="155">
        <f t="shared" si="5"/>
        <v>0</v>
      </c>
      <c r="N31" s="155">
        <f t="shared" si="5"/>
        <v>0</v>
      </c>
      <c r="O31" s="155">
        <f t="shared" si="5"/>
        <v>0</v>
      </c>
      <c r="P31" s="155">
        <f t="shared" si="5"/>
        <v>0</v>
      </c>
      <c r="Q31" s="155">
        <f t="shared" si="5"/>
        <v>0</v>
      </c>
      <c r="R31" s="155">
        <f t="shared" si="5"/>
        <v>0</v>
      </c>
    </row>
    <row r="32" spans="1:18">
      <c r="A32" s="93"/>
      <c r="B32" s="117"/>
      <c r="C32" s="96"/>
      <c r="D32" s="125"/>
      <c r="E32" s="126"/>
      <c r="F32" s="125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8">
      <c r="A33" s="157">
        <f>A31+1</f>
        <v>22</v>
      </c>
      <c r="B33" s="127"/>
      <c r="C33" s="102" t="s">
        <v>40</v>
      </c>
      <c r="D33" s="160">
        <f>D18-D31</f>
        <v>0</v>
      </c>
      <c r="E33" s="129"/>
      <c r="F33" s="160">
        <f t="shared" ref="F33:R33" si="6">F18-F31</f>
        <v>0</v>
      </c>
      <c r="G33" s="160">
        <f t="shared" si="6"/>
        <v>0</v>
      </c>
      <c r="H33" s="160">
        <f t="shared" si="6"/>
        <v>0</v>
      </c>
      <c r="I33" s="160">
        <f t="shared" si="6"/>
        <v>0</v>
      </c>
      <c r="J33" s="160">
        <f t="shared" si="6"/>
        <v>0</v>
      </c>
      <c r="K33" s="160">
        <f t="shared" si="6"/>
        <v>0</v>
      </c>
      <c r="L33" s="160">
        <f t="shared" si="6"/>
        <v>0</v>
      </c>
      <c r="M33" s="160">
        <f t="shared" si="6"/>
        <v>0</v>
      </c>
      <c r="N33" s="160">
        <f t="shared" si="6"/>
        <v>0</v>
      </c>
      <c r="O33" s="160">
        <f t="shared" si="6"/>
        <v>0</v>
      </c>
      <c r="P33" s="160">
        <f t="shared" si="6"/>
        <v>0</v>
      </c>
      <c r="Q33" s="160">
        <f t="shared" si="6"/>
        <v>0</v>
      </c>
      <c r="R33" s="160">
        <f t="shared" si="6"/>
        <v>0</v>
      </c>
    </row>
    <row r="34" spans="1:18">
      <c r="A34" s="93"/>
      <c r="B34" s="127"/>
      <c r="C34" s="102"/>
      <c r="D34" s="128"/>
      <c r="E34" s="129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1:18">
      <c r="A35" s="156">
        <f>A33+1</f>
        <v>23</v>
      </c>
      <c r="B35" s="111" t="s">
        <v>35</v>
      </c>
      <c r="C35" s="130" t="s">
        <v>41</v>
      </c>
      <c r="D35" s="109"/>
      <c r="E35" s="110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53">
        <f t="shared" ref="R35:R40" si="7">SUM(F35:Q35)</f>
        <v>0</v>
      </c>
    </row>
    <row r="36" spans="1:18">
      <c r="A36" s="156">
        <f t="shared" ref="A36:A41" si="8">A35+1</f>
        <v>24</v>
      </c>
      <c r="B36" s="111"/>
      <c r="C36" s="130" t="s">
        <v>42</v>
      </c>
      <c r="D36" s="109"/>
      <c r="E36" s="110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53">
        <f t="shared" si="7"/>
        <v>0</v>
      </c>
    </row>
    <row r="37" spans="1:18">
      <c r="A37" s="156">
        <f t="shared" si="8"/>
        <v>25</v>
      </c>
      <c r="B37" s="111"/>
      <c r="C37" s="130" t="s">
        <v>43</v>
      </c>
      <c r="D37" s="109"/>
      <c r="E37" s="110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53">
        <f t="shared" si="7"/>
        <v>0</v>
      </c>
    </row>
    <row r="38" spans="1:18">
      <c r="A38" s="156">
        <f t="shared" si="8"/>
        <v>26</v>
      </c>
      <c r="B38" s="111"/>
      <c r="C38" s="130" t="s">
        <v>44</v>
      </c>
      <c r="D38" s="109"/>
      <c r="E38" s="110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53">
        <f t="shared" si="7"/>
        <v>0</v>
      </c>
    </row>
    <row r="39" spans="1:18">
      <c r="A39" s="156">
        <f t="shared" si="8"/>
        <v>27</v>
      </c>
      <c r="B39" s="111"/>
      <c r="C39" s="130" t="s">
        <v>395</v>
      </c>
      <c r="D39" s="109"/>
      <c r="E39" s="110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53">
        <f t="shared" si="7"/>
        <v>0</v>
      </c>
    </row>
    <row r="40" spans="1:18">
      <c r="A40" s="156">
        <f t="shared" si="8"/>
        <v>28</v>
      </c>
      <c r="B40" s="111" t="s">
        <v>33</v>
      </c>
      <c r="C40" s="131" t="s">
        <v>45</v>
      </c>
      <c r="D40" s="132"/>
      <c r="E40" s="133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53">
        <f t="shared" si="7"/>
        <v>0</v>
      </c>
    </row>
    <row r="41" spans="1:18" ht="15.75" thickBot="1">
      <c r="A41" s="161">
        <f t="shared" si="8"/>
        <v>29</v>
      </c>
      <c r="B41" s="134"/>
      <c r="C41" s="135" t="s">
        <v>46</v>
      </c>
      <c r="D41" s="162">
        <f t="shared" ref="D41:R41" si="9">SUM(D33:D40)</f>
        <v>0</v>
      </c>
      <c r="E41" s="136"/>
      <c r="F41" s="162">
        <f t="shared" si="9"/>
        <v>0</v>
      </c>
      <c r="G41" s="162">
        <f t="shared" si="9"/>
        <v>0</v>
      </c>
      <c r="H41" s="162">
        <f t="shared" si="9"/>
        <v>0</v>
      </c>
      <c r="I41" s="162">
        <f t="shared" si="9"/>
        <v>0</v>
      </c>
      <c r="J41" s="162">
        <f t="shared" si="9"/>
        <v>0</v>
      </c>
      <c r="K41" s="162">
        <f t="shared" si="9"/>
        <v>0</v>
      </c>
      <c r="L41" s="162">
        <f t="shared" si="9"/>
        <v>0</v>
      </c>
      <c r="M41" s="162">
        <f t="shared" si="9"/>
        <v>0</v>
      </c>
      <c r="N41" s="162">
        <f t="shared" si="9"/>
        <v>0</v>
      </c>
      <c r="O41" s="162">
        <f t="shared" si="9"/>
        <v>0</v>
      </c>
      <c r="P41" s="162">
        <f t="shared" si="9"/>
        <v>0</v>
      </c>
      <c r="Q41" s="162">
        <f t="shared" si="9"/>
        <v>0</v>
      </c>
      <c r="R41" s="162">
        <f t="shared" si="9"/>
        <v>0</v>
      </c>
    </row>
    <row r="42" spans="1:18" ht="15.75" thickTop="1">
      <c r="A42" s="93"/>
      <c r="D42" s="137"/>
      <c r="E42" s="138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18">
      <c r="A43" s="93"/>
      <c r="B43" s="139" t="s">
        <v>47</v>
      </c>
      <c r="C43" s="139"/>
      <c r="D43" s="137"/>
      <c r="E43" s="138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>
      <c r="A44" s="93"/>
      <c r="C44" s="140" t="s">
        <v>61</v>
      </c>
      <c r="D44" s="141"/>
      <c r="E44" s="142"/>
      <c r="F44" s="141"/>
      <c r="G44" s="163">
        <f>F46</f>
        <v>0</v>
      </c>
      <c r="H44" s="163">
        <f t="shared" ref="H44:Q44" si="10">G46</f>
        <v>0</v>
      </c>
      <c r="I44" s="163">
        <f t="shared" si="10"/>
        <v>0</v>
      </c>
      <c r="J44" s="163">
        <f t="shared" si="10"/>
        <v>0</v>
      </c>
      <c r="K44" s="163">
        <f t="shared" si="10"/>
        <v>0</v>
      </c>
      <c r="L44" s="163">
        <f t="shared" si="10"/>
        <v>0</v>
      </c>
      <c r="M44" s="163">
        <f t="shared" si="10"/>
        <v>0</v>
      </c>
      <c r="N44" s="163">
        <f t="shared" si="10"/>
        <v>0</v>
      </c>
      <c r="O44" s="163">
        <f t="shared" si="10"/>
        <v>0</v>
      </c>
      <c r="P44" s="163">
        <f t="shared" si="10"/>
        <v>0</v>
      </c>
      <c r="Q44" s="163">
        <f t="shared" si="10"/>
        <v>0</v>
      </c>
      <c r="R44" s="163">
        <f>F44</f>
        <v>0</v>
      </c>
    </row>
    <row r="45" spans="1:18">
      <c r="A45" s="93"/>
      <c r="C45" s="91" t="s">
        <v>46</v>
      </c>
      <c r="D45" s="164">
        <f t="shared" ref="D45" si="11">D41</f>
        <v>0</v>
      </c>
      <c r="E45" s="138"/>
      <c r="F45" s="164">
        <f t="shared" ref="F45:R45" si="12">F41</f>
        <v>0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0</v>
      </c>
      <c r="K45" s="164">
        <f t="shared" si="12"/>
        <v>0</v>
      </c>
      <c r="L45" s="164">
        <f t="shared" si="12"/>
        <v>0</v>
      </c>
      <c r="M45" s="164">
        <f t="shared" si="12"/>
        <v>0</v>
      </c>
      <c r="N45" s="164">
        <f t="shared" si="12"/>
        <v>0</v>
      </c>
      <c r="O45" s="164">
        <f t="shared" si="12"/>
        <v>0</v>
      </c>
      <c r="P45" s="164">
        <f t="shared" si="12"/>
        <v>0</v>
      </c>
      <c r="Q45" s="164">
        <f t="shared" si="12"/>
        <v>0</v>
      </c>
      <c r="R45" s="164">
        <f t="shared" si="12"/>
        <v>0</v>
      </c>
    </row>
    <row r="46" spans="1:18">
      <c r="A46" s="93"/>
      <c r="B46" s="140"/>
      <c r="C46" s="91" t="s">
        <v>62</v>
      </c>
      <c r="D46" s="165">
        <f t="shared" ref="D46:R46" si="13">D44+D45</f>
        <v>0</v>
      </c>
      <c r="E46" s="144"/>
      <c r="F46" s="165">
        <f t="shared" si="13"/>
        <v>0</v>
      </c>
      <c r="G46" s="165">
        <f t="shared" si="13"/>
        <v>0</v>
      </c>
      <c r="H46" s="165">
        <f t="shared" si="13"/>
        <v>0</v>
      </c>
      <c r="I46" s="165">
        <f t="shared" si="13"/>
        <v>0</v>
      </c>
      <c r="J46" s="165">
        <f t="shared" si="13"/>
        <v>0</v>
      </c>
      <c r="K46" s="165">
        <f t="shared" si="13"/>
        <v>0</v>
      </c>
      <c r="L46" s="165">
        <f t="shared" si="13"/>
        <v>0</v>
      </c>
      <c r="M46" s="165">
        <f t="shared" si="13"/>
        <v>0</v>
      </c>
      <c r="N46" s="165">
        <f t="shared" si="13"/>
        <v>0</v>
      </c>
      <c r="O46" s="165">
        <f t="shared" si="13"/>
        <v>0</v>
      </c>
      <c r="P46" s="165">
        <f t="shared" si="13"/>
        <v>0</v>
      </c>
      <c r="Q46" s="165">
        <f t="shared" si="13"/>
        <v>0</v>
      </c>
      <c r="R46" s="165">
        <f t="shared" si="13"/>
        <v>0</v>
      </c>
    </row>
    <row r="47" spans="1:18">
      <c r="A47" s="93"/>
      <c r="D47" s="120"/>
      <c r="E47" s="145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5" customHeight="1">
      <c r="A48" s="93"/>
      <c r="B48" s="139" t="s">
        <v>57</v>
      </c>
      <c r="C48" s="139"/>
      <c r="D48" s="120"/>
      <c r="E48" s="145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>
      <c r="A49" s="93"/>
      <c r="C49" s="140" t="s">
        <v>61</v>
      </c>
      <c r="D49" s="146"/>
      <c r="E49" s="147"/>
      <c r="F49" s="146"/>
      <c r="G49" s="166">
        <f>F52</f>
        <v>0</v>
      </c>
      <c r="H49" s="166">
        <f t="shared" ref="H49:Q49" si="14">G52</f>
        <v>0</v>
      </c>
      <c r="I49" s="166">
        <f t="shared" si="14"/>
        <v>0</v>
      </c>
      <c r="J49" s="166">
        <f t="shared" si="14"/>
        <v>0</v>
      </c>
      <c r="K49" s="166">
        <f t="shared" si="14"/>
        <v>0</v>
      </c>
      <c r="L49" s="166">
        <f t="shared" si="14"/>
        <v>0</v>
      </c>
      <c r="M49" s="166">
        <f t="shared" si="14"/>
        <v>0</v>
      </c>
      <c r="N49" s="166">
        <f t="shared" si="14"/>
        <v>0</v>
      </c>
      <c r="O49" s="166">
        <f t="shared" si="14"/>
        <v>0</v>
      </c>
      <c r="P49" s="166">
        <f t="shared" si="14"/>
        <v>0</v>
      </c>
      <c r="Q49" s="166">
        <f t="shared" si="14"/>
        <v>0</v>
      </c>
      <c r="R49" s="163">
        <f>F49</f>
        <v>0</v>
      </c>
    </row>
    <row r="50" spans="1:18">
      <c r="A50" s="93"/>
      <c r="C50" s="140" t="s">
        <v>59</v>
      </c>
      <c r="D50" s="166">
        <f t="shared" ref="D50" si="15">-D39</f>
        <v>0</v>
      </c>
      <c r="E50" s="142"/>
      <c r="F50" s="166">
        <f t="shared" ref="F50:R50" si="16">-F39</f>
        <v>0</v>
      </c>
      <c r="G50" s="166">
        <f t="shared" si="16"/>
        <v>0</v>
      </c>
      <c r="H50" s="166">
        <f t="shared" si="16"/>
        <v>0</v>
      </c>
      <c r="I50" s="166">
        <f t="shared" si="16"/>
        <v>0</v>
      </c>
      <c r="J50" s="166">
        <f t="shared" si="16"/>
        <v>0</v>
      </c>
      <c r="K50" s="166">
        <f t="shared" si="16"/>
        <v>0</v>
      </c>
      <c r="L50" s="166">
        <f t="shared" si="16"/>
        <v>0</v>
      </c>
      <c r="M50" s="166">
        <f t="shared" si="16"/>
        <v>0</v>
      </c>
      <c r="N50" s="166">
        <f t="shared" si="16"/>
        <v>0</v>
      </c>
      <c r="O50" s="166">
        <f t="shared" si="16"/>
        <v>0</v>
      </c>
      <c r="P50" s="166">
        <f t="shared" si="16"/>
        <v>0</v>
      </c>
      <c r="Q50" s="166">
        <f t="shared" si="16"/>
        <v>0</v>
      </c>
      <c r="R50" s="166">
        <f t="shared" si="16"/>
        <v>0</v>
      </c>
    </row>
    <row r="51" spans="1:18">
      <c r="A51" s="93"/>
      <c r="C51" s="149" t="s">
        <v>60</v>
      </c>
      <c r="D51" s="120"/>
      <c r="E51" s="145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67">
        <f>SUM(F51:Q51)</f>
        <v>0</v>
      </c>
    </row>
    <row r="52" spans="1:18">
      <c r="A52" s="93"/>
      <c r="C52" s="91" t="s">
        <v>62</v>
      </c>
      <c r="D52" s="165">
        <f t="shared" ref="D52:R52" si="17">D49+D50-D51</f>
        <v>0</v>
      </c>
      <c r="E52" s="144"/>
      <c r="F52" s="165">
        <f t="shared" si="17"/>
        <v>0</v>
      </c>
      <c r="G52" s="165">
        <f t="shared" si="17"/>
        <v>0</v>
      </c>
      <c r="H52" s="165">
        <f t="shared" si="17"/>
        <v>0</v>
      </c>
      <c r="I52" s="165">
        <f t="shared" si="17"/>
        <v>0</v>
      </c>
      <c r="J52" s="165">
        <f t="shared" si="17"/>
        <v>0</v>
      </c>
      <c r="K52" s="165">
        <f t="shared" si="17"/>
        <v>0</v>
      </c>
      <c r="L52" s="165">
        <f t="shared" si="17"/>
        <v>0</v>
      </c>
      <c r="M52" s="165">
        <f t="shared" si="17"/>
        <v>0</v>
      </c>
      <c r="N52" s="165">
        <f t="shared" si="17"/>
        <v>0</v>
      </c>
      <c r="O52" s="165">
        <f t="shared" si="17"/>
        <v>0</v>
      </c>
      <c r="P52" s="165">
        <f t="shared" si="17"/>
        <v>0</v>
      </c>
      <c r="Q52" s="165">
        <f t="shared" si="17"/>
        <v>0</v>
      </c>
      <c r="R52" s="165">
        <f t="shared" si="17"/>
        <v>0</v>
      </c>
    </row>
    <row r="53" spans="1:18">
      <c r="A53" s="93"/>
      <c r="D53" s="120"/>
      <c r="E53" s="145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>
      <c r="A54" s="93"/>
      <c r="B54" s="301" t="s">
        <v>391</v>
      </c>
      <c r="C54" s="301"/>
      <c r="D54" s="120"/>
      <c r="E54" s="145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>
      <c r="A55" s="93"/>
      <c r="C55" s="140" t="s">
        <v>61</v>
      </c>
      <c r="D55" s="148"/>
      <c r="E55" s="142"/>
      <c r="F55" s="148"/>
      <c r="G55" s="166">
        <f>F59</f>
        <v>0</v>
      </c>
      <c r="H55" s="166">
        <f t="shared" ref="H55:Q55" si="18">G59</f>
        <v>0</v>
      </c>
      <c r="I55" s="166">
        <f t="shared" si="18"/>
        <v>0</v>
      </c>
      <c r="J55" s="166">
        <f t="shared" si="18"/>
        <v>0</v>
      </c>
      <c r="K55" s="166">
        <f t="shared" si="18"/>
        <v>0</v>
      </c>
      <c r="L55" s="166">
        <f t="shared" si="18"/>
        <v>0</v>
      </c>
      <c r="M55" s="166">
        <f t="shared" si="18"/>
        <v>0</v>
      </c>
      <c r="N55" s="166">
        <f t="shared" si="18"/>
        <v>0</v>
      </c>
      <c r="O55" s="166">
        <f t="shared" si="18"/>
        <v>0</v>
      </c>
      <c r="P55" s="166">
        <f t="shared" si="18"/>
        <v>0</v>
      </c>
      <c r="Q55" s="166">
        <f t="shared" si="18"/>
        <v>0</v>
      </c>
      <c r="R55" s="166">
        <f>F55</f>
        <v>0</v>
      </c>
    </row>
    <row r="56" spans="1:18">
      <c r="A56" s="93"/>
      <c r="C56" s="149" t="s">
        <v>377</v>
      </c>
      <c r="D56" s="148"/>
      <c r="E56" s="142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53">
        <f>SUM(F56:Q56)</f>
        <v>0</v>
      </c>
    </row>
    <row r="57" spans="1:18">
      <c r="A57" s="93"/>
      <c r="C57" s="149" t="s">
        <v>49</v>
      </c>
      <c r="D57" s="148"/>
      <c r="E57" s="142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53">
        <f>SUM(F57:Q57)</f>
        <v>0</v>
      </c>
    </row>
    <row r="58" spans="1:18">
      <c r="A58" s="93"/>
      <c r="C58" s="149" t="s">
        <v>50</v>
      </c>
      <c r="D58" s="137"/>
      <c r="E58" s="138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53">
        <f>SUM(F58:Q58)</f>
        <v>0</v>
      </c>
    </row>
    <row r="59" spans="1:18">
      <c r="A59" s="93"/>
      <c r="C59" s="91" t="s">
        <v>62</v>
      </c>
      <c r="D59" s="165">
        <f t="shared" ref="D59:R59" si="19">D55+D56+D57-D58</f>
        <v>0</v>
      </c>
      <c r="E59" s="144"/>
      <c r="F59" s="165">
        <f t="shared" si="19"/>
        <v>0</v>
      </c>
      <c r="G59" s="165">
        <f t="shared" si="19"/>
        <v>0</v>
      </c>
      <c r="H59" s="165">
        <f t="shared" si="19"/>
        <v>0</v>
      </c>
      <c r="I59" s="165">
        <f t="shared" si="19"/>
        <v>0</v>
      </c>
      <c r="J59" s="165">
        <f t="shared" si="19"/>
        <v>0</v>
      </c>
      <c r="K59" s="165">
        <f t="shared" si="19"/>
        <v>0</v>
      </c>
      <c r="L59" s="165">
        <f t="shared" si="19"/>
        <v>0</v>
      </c>
      <c r="M59" s="165">
        <f t="shared" si="19"/>
        <v>0</v>
      </c>
      <c r="N59" s="165">
        <f t="shared" si="19"/>
        <v>0</v>
      </c>
      <c r="O59" s="165">
        <f t="shared" si="19"/>
        <v>0</v>
      </c>
      <c r="P59" s="165">
        <f t="shared" si="19"/>
        <v>0</v>
      </c>
      <c r="Q59" s="165">
        <f t="shared" si="19"/>
        <v>0</v>
      </c>
      <c r="R59" s="165">
        <f t="shared" si="19"/>
        <v>0</v>
      </c>
    </row>
  </sheetData>
  <sheetProtection sheet="1" objects="1" scenarios="1" formatCells="0" formatColumns="0" formatRows="0" insertColumns="0" insertRows="0"/>
  <mergeCells count="1">
    <mergeCell ref="B54:C54"/>
  </mergeCells>
  <pageMargins left="0.35433070866141736" right="0.27559055118110237" top="0.31496062992125984" bottom="0.43307086614173229" header="0.31496062992125984" footer="0.23622047244094491"/>
  <pageSetup paperSize="9" scale="61" orientation="landscape" horizontalDpi="4294967293" verticalDpi="0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H19" sqref="H19"/>
    </sheetView>
  </sheetViews>
  <sheetFormatPr defaultRowHeight="15"/>
  <cols>
    <col min="1" max="1" width="7.85546875" style="91" customWidth="1"/>
    <col min="2" max="2" width="5.28515625" style="91" customWidth="1"/>
    <col min="3" max="3" width="20.85546875" style="91" customWidth="1"/>
    <col min="4" max="4" width="16.28515625" style="91" customWidth="1"/>
    <col min="5" max="5" width="14.28515625" style="91" customWidth="1"/>
    <col min="6" max="6" width="8.7109375" style="91" bestFit="1" customWidth="1"/>
    <col min="7" max="8" width="9.140625" style="91"/>
    <col min="9" max="9" width="12.5703125" style="91" customWidth="1"/>
    <col min="10" max="10" width="11.42578125" style="91" customWidth="1"/>
    <col min="11" max="11" width="11.5703125" style="91" customWidth="1"/>
    <col min="12" max="12" width="15.42578125" style="91" customWidth="1"/>
    <col min="13" max="19" width="9.7109375" style="91" bestFit="1" customWidth="1"/>
    <col min="20" max="22" width="10.7109375" style="91" bestFit="1" customWidth="1"/>
    <col min="23" max="16384" width="9.140625" style="91"/>
  </cols>
  <sheetData>
    <row r="1" spans="1:22" ht="18.75">
      <c r="B1" s="152" t="str">
        <f>'B1 Προβλέψεις'!A1</f>
        <v>Κ.Σ. ………………………..</v>
      </c>
      <c r="H1" s="150" t="str">
        <f>'B1 Προβλέψεις'!E1</f>
        <v>Μήνας αναφοράς:</v>
      </c>
      <c r="I1" s="92"/>
      <c r="K1" s="151" t="str">
        <f>'B1 Προβλέψεις'!G1</f>
        <v>Ιανουάριος</v>
      </c>
    </row>
    <row r="2" spans="1:22" ht="18.75">
      <c r="B2" s="152" t="str">
        <f>'B1 Προβλέψεις'!A2</f>
        <v>Υλοποίηση Προϋπολογισμού 2015</v>
      </c>
    </row>
    <row r="3" spans="1:22" ht="18.75">
      <c r="B3" s="90" t="s">
        <v>118</v>
      </c>
    </row>
    <row r="5" spans="1:22" ht="15.75">
      <c r="B5" s="168" t="s">
        <v>379</v>
      </c>
    </row>
    <row r="6" spans="1:22">
      <c r="A6" s="308" t="s">
        <v>102</v>
      </c>
      <c r="B6" s="169" t="s">
        <v>103</v>
      </c>
      <c r="C6" s="169" t="s">
        <v>104</v>
      </c>
      <c r="D6" s="170" t="s">
        <v>105</v>
      </c>
      <c r="E6" s="170" t="s">
        <v>106</v>
      </c>
      <c r="F6" s="171" t="s">
        <v>107</v>
      </c>
      <c r="G6" s="171" t="s">
        <v>108</v>
      </c>
      <c r="H6" s="309" t="s">
        <v>109</v>
      </c>
      <c r="I6" s="171" t="s">
        <v>110</v>
      </c>
      <c r="J6" s="312" t="s">
        <v>116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4"/>
    </row>
    <row r="7" spans="1:22">
      <c r="A7" s="308"/>
      <c r="B7" s="98"/>
      <c r="C7" s="98"/>
      <c r="D7" s="172" t="s">
        <v>111</v>
      </c>
      <c r="E7" s="172"/>
      <c r="F7" s="173"/>
      <c r="G7" s="174" t="s">
        <v>112</v>
      </c>
      <c r="H7" s="310"/>
      <c r="I7" s="174" t="s">
        <v>113</v>
      </c>
      <c r="J7" s="175">
        <v>42004</v>
      </c>
      <c r="K7" s="175">
        <v>42035</v>
      </c>
      <c r="L7" s="175">
        <v>42063</v>
      </c>
      <c r="M7" s="175">
        <v>42094</v>
      </c>
      <c r="N7" s="175">
        <v>42124</v>
      </c>
      <c r="O7" s="175">
        <v>42155</v>
      </c>
      <c r="P7" s="175">
        <v>42185</v>
      </c>
      <c r="Q7" s="175">
        <v>42216</v>
      </c>
      <c r="R7" s="175">
        <v>42247</v>
      </c>
      <c r="S7" s="175">
        <v>42277</v>
      </c>
      <c r="T7" s="175">
        <v>42308</v>
      </c>
      <c r="U7" s="175">
        <v>42338</v>
      </c>
      <c r="V7" s="175">
        <v>42369</v>
      </c>
    </row>
    <row r="8" spans="1:22">
      <c r="B8" s="176"/>
      <c r="C8" s="176"/>
      <c r="D8" s="177"/>
      <c r="E8" s="177"/>
      <c r="F8" s="176"/>
      <c r="G8" s="178"/>
      <c r="H8" s="311"/>
      <c r="I8" s="179" t="s">
        <v>114</v>
      </c>
      <c r="J8" s="180" t="s">
        <v>7</v>
      </c>
      <c r="K8" s="180" t="s">
        <v>7</v>
      </c>
      <c r="L8" s="180" t="s">
        <v>7</v>
      </c>
      <c r="M8" s="180" t="s">
        <v>7</v>
      </c>
      <c r="N8" s="180" t="s">
        <v>7</v>
      </c>
      <c r="O8" s="180" t="s">
        <v>7</v>
      </c>
      <c r="P8" s="180" t="s">
        <v>7</v>
      </c>
      <c r="Q8" s="180" t="s">
        <v>7</v>
      </c>
      <c r="R8" s="180" t="s">
        <v>7</v>
      </c>
      <c r="S8" s="180" t="s">
        <v>7</v>
      </c>
      <c r="T8" s="180" t="s">
        <v>7</v>
      </c>
      <c r="U8" s="180" t="s">
        <v>7</v>
      </c>
      <c r="V8" s="180" t="s">
        <v>7</v>
      </c>
    </row>
    <row r="9" spans="1:22">
      <c r="B9" s="181">
        <v>1</v>
      </c>
      <c r="C9" s="182"/>
      <c r="D9" s="182"/>
      <c r="E9" s="182"/>
      <c r="F9" s="183"/>
      <c r="G9" s="184"/>
      <c r="H9" s="184"/>
      <c r="I9" s="185"/>
      <c r="J9" s="185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1:22">
      <c r="B10" s="181">
        <v>2</v>
      </c>
      <c r="C10" s="182"/>
      <c r="D10" s="182"/>
      <c r="E10" s="182"/>
      <c r="F10" s="183"/>
      <c r="G10" s="184"/>
      <c r="H10" s="184"/>
      <c r="I10" s="185"/>
      <c r="J10" s="185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>
      <c r="B11" s="181">
        <v>3</v>
      </c>
      <c r="C11" s="182"/>
      <c r="D11" s="182"/>
      <c r="E11" s="182"/>
      <c r="F11" s="183"/>
      <c r="G11" s="184"/>
      <c r="H11" s="184"/>
      <c r="I11" s="185"/>
      <c r="J11" s="185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>
      <c r="B12" s="181">
        <v>4</v>
      </c>
      <c r="C12" s="182"/>
      <c r="D12" s="182"/>
      <c r="E12" s="182"/>
      <c r="F12" s="183"/>
      <c r="G12" s="182"/>
      <c r="H12" s="182"/>
      <c r="I12" s="185"/>
      <c r="J12" s="185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>
      <c r="B13" s="181">
        <v>5</v>
      </c>
      <c r="C13" s="186"/>
      <c r="D13" s="186"/>
      <c r="E13" s="186"/>
      <c r="F13" s="187"/>
      <c r="G13" s="186"/>
      <c r="H13" s="186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>
      <c r="B14" s="181">
        <v>6</v>
      </c>
      <c r="C14" s="186"/>
      <c r="D14" s="186"/>
      <c r="E14" s="186"/>
      <c r="F14" s="187"/>
      <c r="G14" s="186"/>
      <c r="H14" s="186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2">
      <c r="B15" s="181">
        <v>7</v>
      </c>
      <c r="C15" s="186"/>
      <c r="D15" s="186"/>
      <c r="E15" s="186"/>
      <c r="F15" s="187"/>
      <c r="G15" s="186"/>
      <c r="H15" s="186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2">
      <c r="B16" s="181">
        <v>8</v>
      </c>
      <c r="C16" s="186"/>
      <c r="D16" s="186"/>
      <c r="E16" s="186"/>
      <c r="F16" s="187"/>
      <c r="G16" s="186"/>
      <c r="H16" s="186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1:22">
      <c r="B17" s="181">
        <v>9</v>
      </c>
      <c r="C17" s="186"/>
      <c r="D17" s="186"/>
      <c r="E17" s="186"/>
      <c r="F17" s="187"/>
      <c r="G17" s="186"/>
      <c r="H17" s="186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2">
      <c r="B18" s="181">
        <v>10</v>
      </c>
      <c r="C18" s="186"/>
      <c r="D18" s="186"/>
      <c r="E18" s="186"/>
      <c r="F18" s="187"/>
      <c r="G18" s="186"/>
      <c r="H18" s="186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2">
      <c r="B19" s="149"/>
      <c r="C19" s="188"/>
      <c r="D19" s="188"/>
      <c r="E19" s="189"/>
      <c r="F19" s="188" t="s">
        <v>115</v>
      </c>
      <c r="G19" s="188"/>
      <c r="H19" s="189"/>
      <c r="I19" s="189"/>
      <c r="J19" s="212">
        <f t="shared" ref="J19:V19" si="0">SUM(J9:J18)</f>
        <v>0</v>
      </c>
      <c r="K19" s="212">
        <f t="shared" si="0"/>
        <v>0</v>
      </c>
      <c r="L19" s="212">
        <f t="shared" si="0"/>
        <v>0</v>
      </c>
      <c r="M19" s="212">
        <f t="shared" si="0"/>
        <v>0</v>
      </c>
      <c r="N19" s="212">
        <f t="shared" si="0"/>
        <v>0</v>
      </c>
      <c r="O19" s="212">
        <f t="shared" si="0"/>
        <v>0</v>
      </c>
      <c r="P19" s="212">
        <f t="shared" si="0"/>
        <v>0</v>
      </c>
      <c r="Q19" s="212">
        <f t="shared" si="0"/>
        <v>0</v>
      </c>
      <c r="R19" s="212">
        <f t="shared" si="0"/>
        <v>0</v>
      </c>
      <c r="S19" s="212">
        <f t="shared" si="0"/>
        <v>0</v>
      </c>
      <c r="T19" s="212">
        <f t="shared" si="0"/>
        <v>0</v>
      </c>
      <c r="U19" s="212">
        <f t="shared" si="0"/>
        <v>0</v>
      </c>
      <c r="V19" s="212">
        <f t="shared" si="0"/>
        <v>0</v>
      </c>
    </row>
    <row r="21" spans="1:22">
      <c r="C21" s="190" t="s">
        <v>117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6" spans="1:22" ht="15.75">
      <c r="B26" s="168" t="s">
        <v>393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2" ht="25.5">
      <c r="A27" s="308" t="s">
        <v>102</v>
      </c>
      <c r="B27" s="169" t="s">
        <v>103</v>
      </c>
      <c r="C27" s="192" t="s">
        <v>104</v>
      </c>
      <c r="D27" s="193" t="s">
        <v>105</v>
      </c>
      <c r="E27" s="193" t="s">
        <v>106</v>
      </c>
      <c r="F27" s="194" t="s">
        <v>383</v>
      </c>
      <c r="G27" s="194" t="s">
        <v>107</v>
      </c>
      <c r="H27" s="195" t="s">
        <v>108</v>
      </c>
      <c r="I27" s="196" t="s">
        <v>109</v>
      </c>
      <c r="J27" s="195" t="s">
        <v>110</v>
      </c>
      <c r="K27" s="193" t="s">
        <v>384</v>
      </c>
      <c r="L27" s="197" t="s">
        <v>385</v>
      </c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2">
      <c r="A28" s="308"/>
      <c r="B28" s="98"/>
      <c r="C28" s="198"/>
      <c r="D28" s="199" t="s">
        <v>111</v>
      </c>
      <c r="E28" s="199"/>
      <c r="F28" s="198" t="s">
        <v>386</v>
      </c>
      <c r="G28" s="200"/>
      <c r="H28" s="201" t="s">
        <v>112</v>
      </c>
      <c r="I28" s="202"/>
      <c r="J28" s="201" t="s">
        <v>113</v>
      </c>
      <c r="K28" s="199" t="s">
        <v>387</v>
      </c>
      <c r="L28" s="203" t="s">
        <v>392</v>
      </c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2">
      <c r="B29" s="176"/>
      <c r="C29" s="204"/>
      <c r="D29" s="205"/>
      <c r="E29" s="205"/>
      <c r="F29" s="206" t="s">
        <v>91</v>
      </c>
      <c r="G29" s="204"/>
      <c r="H29" s="206"/>
      <c r="I29" s="207"/>
      <c r="J29" s="208" t="s">
        <v>114</v>
      </c>
      <c r="K29" s="209" t="s">
        <v>7</v>
      </c>
      <c r="L29" s="209" t="s">
        <v>7</v>
      </c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2">
      <c r="B30" s="181">
        <v>11</v>
      </c>
      <c r="C30" s="186"/>
      <c r="D30" s="186"/>
      <c r="E30" s="186"/>
      <c r="F30" s="187"/>
      <c r="G30" s="187"/>
      <c r="H30" s="186"/>
      <c r="I30" s="186"/>
      <c r="J30" s="143"/>
      <c r="K30" s="143"/>
      <c r="L30" s="143"/>
    </row>
    <row r="31" spans="1:22">
      <c r="B31" s="181">
        <v>12</v>
      </c>
      <c r="C31" s="182"/>
      <c r="D31" s="182"/>
      <c r="E31" s="182"/>
      <c r="F31" s="183"/>
      <c r="G31" s="183"/>
      <c r="H31" s="182"/>
      <c r="I31" s="182"/>
      <c r="J31" s="185"/>
      <c r="K31" s="185"/>
      <c r="L31" s="185"/>
    </row>
    <row r="32" spans="1:22">
      <c r="B32" s="181">
        <v>13</v>
      </c>
      <c r="C32" s="182"/>
      <c r="D32" s="182"/>
      <c r="E32" s="182"/>
      <c r="F32" s="183"/>
      <c r="G32" s="183"/>
      <c r="H32" s="184"/>
      <c r="I32" s="184"/>
      <c r="J32" s="185"/>
      <c r="K32" s="185"/>
      <c r="L32" s="185"/>
    </row>
    <row r="33" spans="2:12">
      <c r="B33" s="181">
        <v>14</v>
      </c>
      <c r="C33" s="186"/>
      <c r="D33" s="186"/>
      <c r="E33" s="186"/>
      <c r="F33" s="187"/>
      <c r="G33" s="187"/>
      <c r="H33" s="186"/>
      <c r="I33" s="186"/>
      <c r="J33" s="143"/>
      <c r="K33" s="143"/>
      <c r="L33" s="143"/>
    </row>
    <row r="34" spans="2:12">
      <c r="B34" s="181">
        <v>15</v>
      </c>
      <c r="C34" s="186"/>
      <c r="D34" s="186"/>
      <c r="E34" s="186"/>
      <c r="F34" s="187"/>
      <c r="G34" s="187"/>
      <c r="H34" s="186"/>
      <c r="I34" s="186"/>
      <c r="J34" s="143"/>
      <c r="K34" s="143"/>
      <c r="L34" s="143"/>
    </row>
    <row r="35" spans="2:12">
      <c r="B35" s="149"/>
      <c r="C35" s="188"/>
      <c r="D35" s="188"/>
      <c r="E35" s="189"/>
      <c r="G35" s="188" t="s">
        <v>115</v>
      </c>
      <c r="H35" s="188"/>
      <c r="I35" s="189"/>
      <c r="J35" s="189"/>
      <c r="K35" s="212">
        <f>SUM(K30:K34)</f>
        <v>0</v>
      </c>
      <c r="L35" s="212">
        <f>SUM(L30:L34)</f>
        <v>0</v>
      </c>
    </row>
    <row r="40" spans="2:12">
      <c r="C40" s="210"/>
    </row>
    <row r="41" spans="2:12">
      <c r="C41" s="211"/>
      <c r="E41" s="211"/>
    </row>
  </sheetData>
  <sheetProtection sheet="1" objects="1" scenarios="1" formatCells="0" formatColumns="0" formatRows="0" insertColumns="0"/>
  <mergeCells count="4">
    <mergeCell ref="A6:A7"/>
    <mergeCell ref="H6:H8"/>
    <mergeCell ref="J6:V6"/>
    <mergeCell ref="A27:A28"/>
  </mergeCells>
  <pageMargins left="0.35433070866141736" right="0.31496062992125984" top="0.6" bottom="0.55000000000000004" header="0.31496062992125984" footer="0.31496062992125984"/>
  <pageSetup paperSize="9" scale="58" orientation="landscape" horizontalDpi="4294967293" verticalDpi="0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workbookViewId="0">
      <selection activeCell="F14" sqref="F14"/>
    </sheetView>
  </sheetViews>
  <sheetFormatPr defaultRowHeight="15"/>
  <cols>
    <col min="1" max="1" width="36.5703125" style="91" customWidth="1"/>
    <col min="2" max="2" width="32.85546875" style="91" customWidth="1"/>
    <col min="3" max="3" width="11.85546875" style="91" bestFit="1" customWidth="1"/>
    <col min="4" max="4" width="11.140625" style="91" customWidth="1"/>
    <col min="5" max="12" width="10.7109375" style="91" bestFit="1" customWidth="1"/>
    <col min="13" max="15" width="11.85546875" style="91" bestFit="1" customWidth="1"/>
    <col min="16" max="16384" width="9.140625" style="91"/>
  </cols>
  <sheetData>
    <row r="1" spans="1:15" ht="18.75">
      <c r="A1" s="152" t="str">
        <f>'B1 Προβλέψεις'!A1</f>
        <v>Κ.Σ. ………………………..</v>
      </c>
      <c r="F1" s="150" t="str">
        <f>'B1 Προβλέψεις'!E1</f>
        <v>Μήνας αναφοράς:</v>
      </c>
      <c r="G1" s="92"/>
      <c r="I1" s="151" t="str">
        <f>'B1 Προβλέψεις'!G1</f>
        <v>Ιανουάριος</v>
      </c>
    </row>
    <row r="2" spans="1:15" ht="18.75">
      <c r="A2" s="152" t="str">
        <f>'B1 Προβλέψεις'!A2</f>
        <v>Υλοποίηση Προϋπολογισμού 2015</v>
      </c>
    </row>
    <row r="3" spans="1:15" ht="18.75">
      <c r="A3" s="90" t="s">
        <v>120</v>
      </c>
    </row>
    <row r="5" spans="1:15">
      <c r="C5" s="312" t="s">
        <v>124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/>
    </row>
    <row r="6" spans="1:15" ht="17.25" customHeight="1">
      <c r="A6" s="317" t="s">
        <v>121</v>
      </c>
      <c r="B6" s="315" t="s">
        <v>119</v>
      </c>
      <c r="C6" s="175">
        <v>42004</v>
      </c>
      <c r="D6" s="175">
        <v>42035</v>
      </c>
      <c r="E6" s="175">
        <v>42063</v>
      </c>
      <c r="F6" s="175">
        <v>42094</v>
      </c>
      <c r="G6" s="175">
        <v>42124</v>
      </c>
      <c r="H6" s="175">
        <v>42155</v>
      </c>
      <c r="I6" s="175">
        <v>42185</v>
      </c>
      <c r="J6" s="175">
        <v>42216</v>
      </c>
      <c r="K6" s="175">
        <v>42247</v>
      </c>
      <c r="L6" s="175">
        <v>42277</v>
      </c>
      <c r="M6" s="175">
        <v>42308</v>
      </c>
      <c r="N6" s="175">
        <v>42338</v>
      </c>
      <c r="O6" s="175">
        <v>42369</v>
      </c>
    </row>
    <row r="7" spans="1:15">
      <c r="A7" s="318"/>
      <c r="B7" s="316"/>
      <c r="C7" s="180" t="s">
        <v>7</v>
      </c>
      <c r="D7" s="180" t="s">
        <v>7</v>
      </c>
      <c r="E7" s="180" t="s">
        <v>7</v>
      </c>
      <c r="F7" s="180" t="s">
        <v>7</v>
      </c>
      <c r="G7" s="180" t="s">
        <v>7</v>
      </c>
      <c r="H7" s="180" t="s">
        <v>7</v>
      </c>
      <c r="I7" s="180" t="s">
        <v>7</v>
      </c>
      <c r="J7" s="180" t="s">
        <v>7</v>
      </c>
      <c r="K7" s="180" t="s">
        <v>7</v>
      </c>
      <c r="L7" s="180" t="s">
        <v>7</v>
      </c>
      <c r="M7" s="180" t="s">
        <v>7</v>
      </c>
      <c r="N7" s="180" t="s">
        <v>7</v>
      </c>
      <c r="O7" s="180" t="s">
        <v>7</v>
      </c>
    </row>
    <row r="8" spans="1:15" ht="28.5" customHeight="1">
      <c r="A8" s="213" t="s">
        <v>93</v>
      </c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28.5" customHeight="1">
      <c r="A9" s="213" t="s">
        <v>94</v>
      </c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28.5" customHeight="1">
      <c r="A10" s="213" t="s">
        <v>123</v>
      </c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28.5" customHeight="1">
      <c r="A11" s="213" t="s">
        <v>95</v>
      </c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15" ht="28.5" customHeight="1">
      <c r="A12" s="213" t="s">
        <v>96</v>
      </c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28.5" customHeight="1">
      <c r="A13" s="213" t="s">
        <v>97</v>
      </c>
      <c r="B13" s="214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28.5" customHeight="1">
      <c r="A14" s="213" t="s">
        <v>98</v>
      </c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28.5" customHeight="1">
      <c r="A15" s="213" t="s">
        <v>99</v>
      </c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28.5" customHeight="1">
      <c r="A16" s="213" t="s">
        <v>100</v>
      </c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</row>
    <row r="17" spans="1:15" ht="28.5" customHeight="1">
      <c r="A17" s="213" t="s">
        <v>101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>
      <c r="A18" s="216" t="s">
        <v>77</v>
      </c>
      <c r="B18" s="217"/>
      <c r="C18" s="212">
        <f>SUM(C8:C17)</f>
        <v>0</v>
      </c>
      <c r="D18" s="212">
        <f t="shared" ref="D18:O18" si="0">SUM(D8:D17)</f>
        <v>0</v>
      </c>
      <c r="E18" s="212">
        <f t="shared" si="0"/>
        <v>0</v>
      </c>
      <c r="F18" s="212">
        <f t="shared" si="0"/>
        <v>0</v>
      </c>
      <c r="G18" s="212">
        <f t="shared" si="0"/>
        <v>0</v>
      </c>
      <c r="H18" s="212">
        <f t="shared" si="0"/>
        <v>0</v>
      </c>
      <c r="I18" s="212">
        <f t="shared" si="0"/>
        <v>0</v>
      </c>
      <c r="J18" s="212">
        <f t="shared" si="0"/>
        <v>0</v>
      </c>
      <c r="K18" s="212">
        <f t="shared" si="0"/>
        <v>0</v>
      </c>
      <c r="L18" s="212">
        <f t="shared" si="0"/>
        <v>0</v>
      </c>
      <c r="M18" s="212">
        <f t="shared" si="0"/>
        <v>0</v>
      </c>
      <c r="N18" s="212">
        <f t="shared" si="0"/>
        <v>0</v>
      </c>
      <c r="O18" s="212">
        <f t="shared" si="0"/>
        <v>0</v>
      </c>
    </row>
    <row r="19" spans="1:15">
      <c r="A19" s="218"/>
    </row>
    <row r="20" spans="1:15" ht="30">
      <c r="A20" s="218" t="s">
        <v>122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</row>
  </sheetData>
  <sheetProtection sheet="1" objects="1" scenarios="1" formatCells="0" formatColumns="0" formatRows="0" insertColumns="0" insertRows="0"/>
  <mergeCells count="3">
    <mergeCell ref="C5:O5"/>
    <mergeCell ref="B6:B7"/>
    <mergeCell ref="A6:A7"/>
  </mergeCells>
  <pageMargins left="0.3" right="0.34" top="0.74803149606299213" bottom="0.57999999999999996" header="0.51" footer="0.31496062992125984"/>
  <pageSetup paperSize="9" scale="66" orientation="landscape" horizontalDpi="4294967293" verticalDpi="0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85" zoomScaleNormal="85" workbookViewId="0">
      <selection activeCell="F1" sqref="F1 I1 A1:A2 C20:Q20"/>
    </sheetView>
  </sheetViews>
  <sheetFormatPr defaultRowHeight="15"/>
  <cols>
    <col min="1" max="1" width="5" style="91" customWidth="1"/>
    <col min="2" max="2" width="27" style="91" customWidth="1"/>
    <col min="3" max="3" width="21.5703125" style="91" customWidth="1"/>
    <col min="4" max="4" width="21.42578125" style="91" customWidth="1"/>
    <col min="5" max="5" width="21.7109375" style="91" customWidth="1"/>
    <col min="6" max="14" width="9.7109375" style="91" bestFit="1" customWidth="1"/>
    <col min="15" max="17" width="10.7109375" style="91" bestFit="1" customWidth="1"/>
    <col min="18" max="16384" width="9.140625" style="91"/>
  </cols>
  <sheetData>
    <row r="1" spans="1:17" ht="18.75">
      <c r="A1" s="152" t="str">
        <f>'B1 Προβλέψεις'!A1</f>
        <v>Κ.Σ. ………………………..</v>
      </c>
      <c r="F1" s="150" t="str">
        <f>'B1 Προβλέψεις'!E1</f>
        <v>Μήνας αναφοράς:</v>
      </c>
      <c r="G1" s="92"/>
      <c r="I1" s="151" t="str">
        <f>'B1 Προβλέψεις'!G1</f>
        <v>Ιανουάριος</v>
      </c>
    </row>
    <row r="2" spans="1:17" ht="18.75">
      <c r="A2" s="152" t="str">
        <f>'B1 Προβλέψεις'!A2</f>
        <v>Υλοποίηση Προϋπολογισμού 2015</v>
      </c>
    </row>
    <row r="3" spans="1:17" ht="18.75">
      <c r="A3" s="92" t="s">
        <v>130</v>
      </c>
    </row>
    <row r="5" spans="1:17">
      <c r="E5" s="149"/>
    </row>
    <row r="6" spans="1:17">
      <c r="A6" s="169" t="s">
        <v>103</v>
      </c>
      <c r="B6" s="169" t="s">
        <v>125</v>
      </c>
      <c r="C6" s="170" t="s">
        <v>126</v>
      </c>
      <c r="D6" s="170" t="s">
        <v>126</v>
      </c>
      <c r="E6" s="170" t="s">
        <v>126</v>
      </c>
      <c r="F6" s="313" t="s">
        <v>133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</row>
    <row r="7" spans="1:17">
      <c r="A7" s="98"/>
      <c r="B7" s="98"/>
      <c r="C7" s="172" t="s">
        <v>127</v>
      </c>
      <c r="D7" s="172" t="s">
        <v>128</v>
      </c>
      <c r="E7" s="172" t="s">
        <v>131</v>
      </c>
      <c r="F7" s="175">
        <v>42035</v>
      </c>
      <c r="G7" s="175">
        <v>42063</v>
      </c>
      <c r="H7" s="175">
        <v>42094</v>
      </c>
      <c r="I7" s="175">
        <v>42124</v>
      </c>
      <c r="J7" s="175">
        <v>42155</v>
      </c>
      <c r="K7" s="175">
        <v>42185</v>
      </c>
      <c r="L7" s="175">
        <v>42216</v>
      </c>
      <c r="M7" s="175">
        <v>42247</v>
      </c>
      <c r="N7" s="175">
        <v>42277</v>
      </c>
      <c r="O7" s="175">
        <v>42308</v>
      </c>
      <c r="P7" s="175">
        <v>42338</v>
      </c>
      <c r="Q7" s="175">
        <v>42369</v>
      </c>
    </row>
    <row r="8" spans="1:17">
      <c r="A8" s="98"/>
      <c r="B8" s="98"/>
      <c r="C8" s="172" t="s">
        <v>132</v>
      </c>
      <c r="D8" s="172" t="s">
        <v>129</v>
      </c>
      <c r="E8" s="172" t="s">
        <v>129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>
      <c r="A9" s="176"/>
      <c r="B9" s="176"/>
      <c r="C9" s="180" t="s">
        <v>7</v>
      </c>
      <c r="D9" s="180" t="s">
        <v>7</v>
      </c>
      <c r="E9" s="180" t="s">
        <v>7</v>
      </c>
      <c r="F9" s="180" t="s">
        <v>7</v>
      </c>
      <c r="G9" s="180" t="s">
        <v>7</v>
      </c>
      <c r="H9" s="180" t="s">
        <v>7</v>
      </c>
      <c r="I9" s="180" t="s">
        <v>7</v>
      </c>
      <c r="J9" s="180" t="s">
        <v>7</v>
      </c>
      <c r="K9" s="180" t="s">
        <v>7</v>
      </c>
      <c r="L9" s="180" t="s">
        <v>7</v>
      </c>
      <c r="M9" s="180" t="s">
        <v>7</v>
      </c>
      <c r="N9" s="180" t="s">
        <v>7</v>
      </c>
      <c r="O9" s="180" t="s">
        <v>7</v>
      </c>
      <c r="P9" s="180" t="s">
        <v>7</v>
      </c>
      <c r="Q9" s="180" t="s">
        <v>7</v>
      </c>
    </row>
    <row r="10" spans="1:17">
      <c r="A10" s="181">
        <v>1</v>
      </c>
      <c r="B10" s="181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>
      <c r="A11" s="181">
        <v>2</v>
      </c>
      <c r="B11" s="181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>
      <c r="A12" s="181">
        <v>3</v>
      </c>
      <c r="B12" s="18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>
      <c r="A13" s="181">
        <v>4</v>
      </c>
      <c r="B13" s="18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>
      <c r="A14" s="181">
        <v>5</v>
      </c>
      <c r="B14" s="181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>
      <c r="A15" s="181">
        <v>6</v>
      </c>
      <c r="B15" s="181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>
      <c r="A16" s="181">
        <v>7</v>
      </c>
      <c r="B16" s="181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>
      <c r="A17" s="181">
        <v>8</v>
      </c>
      <c r="B17" s="181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81">
        <v>9</v>
      </c>
      <c r="B18" s="181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>
      <c r="A19" s="181">
        <v>10</v>
      </c>
      <c r="B19" s="181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>
      <c r="B20" s="219" t="s">
        <v>115</v>
      </c>
      <c r="C20" s="165">
        <f>SUM(C10:C19)</f>
        <v>0</v>
      </c>
      <c r="D20" s="165">
        <f>SUM(D10:D19)</f>
        <v>0</v>
      </c>
      <c r="E20" s="165">
        <f>SUM(E10:E19)</f>
        <v>0</v>
      </c>
      <c r="F20" s="165">
        <f t="shared" ref="F20:Q20" si="0">SUM(F10:F19)</f>
        <v>0</v>
      </c>
      <c r="G20" s="165">
        <f t="shared" si="0"/>
        <v>0</v>
      </c>
      <c r="H20" s="165">
        <f t="shared" si="0"/>
        <v>0</v>
      </c>
      <c r="I20" s="165">
        <f t="shared" si="0"/>
        <v>0</v>
      </c>
      <c r="J20" s="165">
        <f t="shared" si="0"/>
        <v>0</v>
      </c>
      <c r="K20" s="165">
        <f t="shared" si="0"/>
        <v>0</v>
      </c>
      <c r="L20" s="165">
        <f t="shared" si="0"/>
        <v>0</v>
      </c>
      <c r="M20" s="165">
        <f t="shared" si="0"/>
        <v>0</v>
      </c>
      <c r="N20" s="165">
        <f t="shared" si="0"/>
        <v>0</v>
      </c>
      <c r="O20" s="165">
        <f t="shared" si="0"/>
        <v>0</v>
      </c>
      <c r="P20" s="165">
        <f t="shared" si="0"/>
        <v>0</v>
      </c>
      <c r="Q20" s="165">
        <f t="shared" si="0"/>
        <v>0</v>
      </c>
    </row>
  </sheetData>
  <sheetProtection sheet="1" objects="1" scenarios="1" formatCells="0" formatColumns="0" formatRows="0" insertColumns="0" insertRows="0"/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zoomScale="85" zoomScaleNormal="85" workbookViewId="0">
      <pane xSplit="6" ySplit="7" topLeftCell="G101" activePane="bottomRight" state="frozen"/>
      <selection pane="topRight" activeCell="G1" sqref="G1"/>
      <selection pane="bottomLeft" activeCell="A8" sqref="A8"/>
      <selection pane="bottomRight" activeCell="D111" sqref="D111"/>
    </sheetView>
  </sheetViews>
  <sheetFormatPr defaultRowHeight="15"/>
  <cols>
    <col min="1" max="1" width="7.85546875" style="91" customWidth="1"/>
    <col min="2" max="2" width="4.42578125" style="91" customWidth="1"/>
    <col min="3" max="3" width="3.140625" style="91" customWidth="1"/>
    <col min="4" max="4" width="40.85546875" style="91" customWidth="1"/>
    <col min="5" max="5" width="16" style="91" customWidth="1"/>
    <col min="6" max="6" width="2" style="91" customWidth="1"/>
    <col min="7" max="19" width="11.85546875" style="91" bestFit="1" customWidth="1"/>
    <col min="20" max="16384" width="9.140625" style="91"/>
  </cols>
  <sheetData>
    <row r="1" spans="1:19" ht="18.75">
      <c r="A1" s="220"/>
      <c r="B1" s="151" t="str">
        <f>'B1 Προβλέψεις'!A1</f>
        <v>Κ.Σ. ………………………..</v>
      </c>
      <c r="C1" s="220"/>
      <c r="D1" s="220"/>
      <c r="E1" s="220"/>
      <c r="F1" s="150" t="str">
        <f>'B1 Προβλέψεις'!E1</f>
        <v>Μήνας αναφοράς:</v>
      </c>
      <c r="G1" s="92"/>
      <c r="I1" s="151" t="str">
        <f>'B1 Προβλέψεις'!G1</f>
        <v>Ιανουάριος</v>
      </c>
    </row>
    <row r="2" spans="1:19" ht="18.75">
      <c r="A2" s="220"/>
      <c r="B2" s="151" t="str">
        <f>'B1 Προβλέψεις'!A2</f>
        <v>Υλοποίηση Προϋπολογισμού 2015</v>
      </c>
      <c r="C2" s="220"/>
      <c r="D2" s="220"/>
      <c r="E2" s="220"/>
      <c r="F2" s="220"/>
      <c r="G2" s="220"/>
      <c r="H2" s="220"/>
    </row>
    <row r="3" spans="1:19" ht="18.75">
      <c r="A3" s="220"/>
      <c r="B3" s="92" t="s">
        <v>213</v>
      </c>
      <c r="C3" s="220"/>
      <c r="D3" s="220"/>
      <c r="E3" s="220"/>
      <c r="F3" s="220"/>
      <c r="G3" s="220"/>
      <c r="H3" s="220"/>
    </row>
    <row r="4" spans="1:19">
      <c r="A4" s="220"/>
      <c r="B4" s="220"/>
      <c r="C4" s="220"/>
      <c r="D4" s="220"/>
      <c r="E4" s="221"/>
      <c r="F4" s="221"/>
      <c r="G4" s="221"/>
      <c r="H4" s="221"/>
    </row>
    <row r="5" spans="1:19" ht="24.75">
      <c r="A5" s="222" t="s">
        <v>102</v>
      </c>
      <c r="B5" s="220"/>
      <c r="C5" s="220"/>
      <c r="D5" s="220"/>
      <c r="E5" s="13" t="s">
        <v>51</v>
      </c>
      <c r="F5" s="97"/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  <c r="S5" s="13" t="s">
        <v>65</v>
      </c>
    </row>
    <row r="6" spans="1:19">
      <c r="A6" s="220"/>
      <c r="B6" s="220"/>
      <c r="C6" s="220"/>
      <c r="D6" s="220"/>
      <c r="E6" s="15">
        <v>2015</v>
      </c>
      <c r="F6" s="97"/>
      <c r="G6" s="15" t="s">
        <v>64</v>
      </c>
      <c r="H6" s="98" t="s">
        <v>66</v>
      </c>
      <c r="I6" s="98" t="s">
        <v>67</v>
      </c>
      <c r="J6" s="98" t="s">
        <v>68</v>
      </c>
      <c r="K6" s="98" t="s">
        <v>69</v>
      </c>
      <c r="L6" s="98" t="s">
        <v>70</v>
      </c>
      <c r="M6" s="98" t="s">
        <v>71</v>
      </c>
      <c r="N6" s="98" t="s">
        <v>72</v>
      </c>
      <c r="O6" s="98" t="s">
        <v>73</v>
      </c>
      <c r="P6" s="98" t="s">
        <v>74</v>
      </c>
      <c r="Q6" s="98" t="s">
        <v>75</v>
      </c>
      <c r="R6" s="98" t="s">
        <v>76</v>
      </c>
      <c r="S6" s="98" t="s">
        <v>77</v>
      </c>
    </row>
    <row r="7" spans="1:19">
      <c r="A7" s="220"/>
      <c r="B7" s="223"/>
      <c r="C7" s="223"/>
      <c r="D7" s="220"/>
      <c r="E7" s="20" t="s">
        <v>7</v>
      </c>
      <c r="F7" s="97"/>
      <c r="G7" s="20" t="s">
        <v>7</v>
      </c>
      <c r="H7" s="20" t="s">
        <v>7</v>
      </c>
      <c r="I7" s="20" t="s">
        <v>7</v>
      </c>
      <c r="J7" s="20" t="s">
        <v>7</v>
      </c>
      <c r="K7" s="20" t="s">
        <v>7</v>
      </c>
      <c r="L7" s="20" t="s">
        <v>7</v>
      </c>
      <c r="M7" s="20" t="s">
        <v>7</v>
      </c>
      <c r="N7" s="20" t="s">
        <v>7</v>
      </c>
      <c r="O7" s="20" t="s">
        <v>7</v>
      </c>
      <c r="P7" s="20" t="s">
        <v>7</v>
      </c>
      <c r="Q7" s="20" t="s">
        <v>7</v>
      </c>
      <c r="R7" s="20" t="s">
        <v>7</v>
      </c>
      <c r="S7" s="20" t="s">
        <v>7</v>
      </c>
    </row>
    <row r="8" spans="1:19">
      <c r="A8" s="220"/>
      <c r="B8" s="224" t="s">
        <v>134</v>
      </c>
      <c r="C8" s="225" t="s">
        <v>11</v>
      </c>
      <c r="D8" s="226"/>
      <c r="E8" s="227"/>
      <c r="F8" s="228"/>
      <c r="G8" s="227"/>
      <c r="H8" s="227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19">
      <c r="A9" s="220"/>
      <c r="B9" s="229"/>
      <c r="C9" s="230"/>
      <c r="D9" s="231" t="s">
        <v>135</v>
      </c>
      <c r="E9" s="232"/>
      <c r="F9" s="233"/>
      <c r="G9" s="232"/>
      <c r="H9" s="232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81">
        <f>SUM(G9:R9)</f>
        <v>0</v>
      </c>
    </row>
    <row r="10" spans="1:19">
      <c r="A10" s="220"/>
      <c r="B10" s="229"/>
      <c r="C10" s="220"/>
      <c r="D10" s="220"/>
      <c r="E10" s="282">
        <f>SUM(E9)</f>
        <v>0</v>
      </c>
      <c r="F10" s="235"/>
      <c r="G10" s="282">
        <f>SUM(G9)</f>
        <v>0</v>
      </c>
      <c r="H10" s="282">
        <f>SUM(H9)</f>
        <v>0</v>
      </c>
      <c r="I10" s="282">
        <f t="shared" ref="I10:S10" si="0">SUM(I9)</f>
        <v>0</v>
      </c>
      <c r="J10" s="282">
        <f t="shared" si="0"/>
        <v>0</v>
      </c>
      <c r="K10" s="282">
        <f t="shared" si="0"/>
        <v>0</v>
      </c>
      <c r="L10" s="282">
        <f t="shared" si="0"/>
        <v>0</v>
      </c>
      <c r="M10" s="282">
        <f t="shared" si="0"/>
        <v>0</v>
      </c>
      <c r="N10" s="282">
        <f t="shared" si="0"/>
        <v>0</v>
      </c>
      <c r="O10" s="282">
        <f t="shared" si="0"/>
        <v>0</v>
      </c>
      <c r="P10" s="282">
        <f t="shared" si="0"/>
        <v>0</v>
      </c>
      <c r="Q10" s="282">
        <f t="shared" si="0"/>
        <v>0</v>
      </c>
      <c r="R10" s="282">
        <f t="shared" si="0"/>
        <v>0</v>
      </c>
      <c r="S10" s="282">
        <f t="shared" si="0"/>
        <v>0</v>
      </c>
    </row>
    <row r="11" spans="1:19">
      <c r="A11" s="220"/>
      <c r="B11" s="236"/>
      <c r="C11" s="237"/>
      <c r="D11" s="226"/>
      <c r="E11" s="238"/>
      <c r="F11" s="239"/>
      <c r="G11" s="238"/>
      <c r="H11" s="238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>
      <c r="A12" s="220"/>
      <c r="B12" s="240">
        <v>2</v>
      </c>
      <c r="C12" s="225" t="s">
        <v>13</v>
      </c>
      <c r="D12" s="241"/>
      <c r="E12" s="238"/>
      <c r="F12" s="239"/>
      <c r="G12" s="238"/>
      <c r="H12" s="238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>
      <c r="A13" s="220"/>
      <c r="B13" s="242"/>
      <c r="C13" s="230"/>
      <c r="D13" s="243" t="s">
        <v>136</v>
      </c>
      <c r="E13" s="244"/>
      <c r="F13" s="245"/>
      <c r="G13" s="244"/>
      <c r="H13" s="244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6">
        <f>SUM(G13:R13)</f>
        <v>0</v>
      </c>
    </row>
    <row r="14" spans="1:19">
      <c r="A14" s="220"/>
      <c r="B14" s="242"/>
      <c r="C14" s="230"/>
      <c r="D14" s="243" t="s">
        <v>137</v>
      </c>
      <c r="E14" s="246"/>
      <c r="F14" s="247"/>
      <c r="G14" s="246"/>
      <c r="H14" s="2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66">
        <f t="shared" ref="S14:S26" si="1">SUM(G14:R14)</f>
        <v>0</v>
      </c>
    </row>
    <row r="15" spans="1:19">
      <c r="A15" s="220"/>
      <c r="B15" s="242"/>
      <c r="C15" s="230"/>
      <c r="D15" s="243" t="s">
        <v>138</v>
      </c>
      <c r="E15" s="246"/>
      <c r="F15" s="247"/>
      <c r="G15" s="246"/>
      <c r="H15" s="2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66">
        <f t="shared" si="1"/>
        <v>0</v>
      </c>
    </row>
    <row r="16" spans="1:19">
      <c r="A16" s="220"/>
      <c r="B16" s="242"/>
      <c r="C16" s="230"/>
      <c r="D16" s="243" t="s">
        <v>139</v>
      </c>
      <c r="E16" s="246"/>
      <c r="F16" s="247"/>
      <c r="G16" s="246"/>
      <c r="H16" s="2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66">
        <f t="shared" si="1"/>
        <v>0</v>
      </c>
    </row>
    <row r="17" spans="1:19">
      <c r="A17" s="220"/>
      <c r="B17" s="242"/>
      <c r="C17" s="230"/>
      <c r="D17" s="243" t="s">
        <v>140</v>
      </c>
      <c r="E17" s="246"/>
      <c r="F17" s="247"/>
      <c r="G17" s="246"/>
      <c r="H17" s="2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66">
        <f t="shared" si="1"/>
        <v>0</v>
      </c>
    </row>
    <row r="18" spans="1:19">
      <c r="A18" s="220"/>
      <c r="B18" s="242"/>
      <c r="C18" s="230"/>
      <c r="D18" s="243" t="s">
        <v>141</v>
      </c>
      <c r="E18" s="246"/>
      <c r="F18" s="247"/>
      <c r="G18" s="246"/>
      <c r="H18" s="2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66">
        <f t="shared" si="1"/>
        <v>0</v>
      </c>
    </row>
    <row r="19" spans="1:19">
      <c r="A19" s="220"/>
      <c r="B19" s="242"/>
      <c r="C19" s="230"/>
      <c r="D19" s="243" t="s">
        <v>142</v>
      </c>
      <c r="E19" s="246"/>
      <c r="F19" s="247"/>
      <c r="G19" s="246"/>
      <c r="H19" s="2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66">
        <f t="shared" si="1"/>
        <v>0</v>
      </c>
    </row>
    <row r="20" spans="1:19">
      <c r="A20" s="220"/>
      <c r="B20" s="242"/>
      <c r="C20" s="230"/>
      <c r="D20" s="243" t="s">
        <v>143</v>
      </c>
      <c r="E20" s="246"/>
      <c r="F20" s="247"/>
      <c r="G20" s="246"/>
      <c r="H20" s="2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66">
        <f t="shared" si="1"/>
        <v>0</v>
      </c>
    </row>
    <row r="21" spans="1:19">
      <c r="A21" s="220"/>
      <c r="B21" s="242"/>
      <c r="C21" s="230"/>
      <c r="D21" s="243" t="s">
        <v>144</v>
      </c>
      <c r="E21" s="246"/>
      <c r="F21" s="247"/>
      <c r="G21" s="246"/>
      <c r="H21" s="2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66">
        <f t="shared" si="1"/>
        <v>0</v>
      </c>
    </row>
    <row r="22" spans="1:19">
      <c r="A22" s="220"/>
      <c r="B22" s="242"/>
      <c r="C22" s="230"/>
      <c r="D22" s="243" t="s">
        <v>145</v>
      </c>
      <c r="E22" s="246"/>
      <c r="F22" s="247"/>
      <c r="G22" s="246"/>
      <c r="H22" s="2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66">
        <f t="shared" si="1"/>
        <v>0</v>
      </c>
    </row>
    <row r="23" spans="1:19" ht="30">
      <c r="A23" s="220"/>
      <c r="B23" s="242"/>
      <c r="C23" s="230"/>
      <c r="D23" s="248" t="s">
        <v>146</v>
      </c>
      <c r="E23" s="246"/>
      <c r="F23" s="247"/>
      <c r="G23" s="246"/>
      <c r="H23" s="2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66">
        <f t="shared" si="1"/>
        <v>0</v>
      </c>
    </row>
    <row r="24" spans="1:19">
      <c r="A24" s="220"/>
      <c r="B24" s="242"/>
      <c r="C24" s="230"/>
      <c r="D24" s="243" t="s">
        <v>147</v>
      </c>
      <c r="E24" s="246"/>
      <c r="F24" s="247"/>
      <c r="G24" s="246"/>
      <c r="H24" s="2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66">
        <f t="shared" si="1"/>
        <v>0</v>
      </c>
    </row>
    <row r="25" spans="1:19">
      <c r="A25" s="220"/>
      <c r="B25" s="242"/>
      <c r="C25" s="230"/>
      <c r="D25" s="243" t="s">
        <v>148</v>
      </c>
      <c r="E25" s="246"/>
      <c r="F25" s="247"/>
      <c r="G25" s="246"/>
      <c r="H25" s="2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66">
        <f t="shared" si="1"/>
        <v>0</v>
      </c>
    </row>
    <row r="26" spans="1:19">
      <c r="A26" s="220"/>
      <c r="B26" s="242"/>
      <c r="C26" s="230"/>
      <c r="D26" s="243" t="s">
        <v>149</v>
      </c>
      <c r="E26" s="249"/>
      <c r="F26" s="250"/>
      <c r="G26" s="249"/>
      <c r="H26" s="249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81">
        <f t="shared" si="1"/>
        <v>0</v>
      </c>
    </row>
    <row r="27" spans="1:19">
      <c r="A27" s="220"/>
      <c r="B27" s="236"/>
      <c r="C27" s="237"/>
      <c r="D27" s="251"/>
      <c r="E27" s="282">
        <f>SUM(E13:E26)</f>
        <v>0</v>
      </c>
      <c r="F27" s="235"/>
      <c r="G27" s="282">
        <f>SUM(G13:G26)</f>
        <v>0</v>
      </c>
      <c r="H27" s="282">
        <f>SUM(H13:H26)</f>
        <v>0</v>
      </c>
      <c r="I27" s="282">
        <f t="shared" ref="I27:S27" si="2">SUM(I13:I26)</f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2">
        <f t="shared" si="2"/>
        <v>0</v>
      </c>
      <c r="P27" s="282">
        <f t="shared" si="2"/>
        <v>0</v>
      </c>
      <c r="Q27" s="282">
        <f t="shared" si="2"/>
        <v>0</v>
      </c>
      <c r="R27" s="282">
        <f t="shared" si="2"/>
        <v>0</v>
      </c>
      <c r="S27" s="282">
        <f t="shared" si="2"/>
        <v>0</v>
      </c>
    </row>
    <row r="28" spans="1:19">
      <c r="A28" s="220"/>
      <c r="B28" s="236"/>
      <c r="C28" s="237"/>
      <c r="D28" s="251"/>
      <c r="E28" s="238"/>
      <c r="F28" s="239"/>
      <c r="G28" s="238"/>
      <c r="H28" s="238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>
      <c r="A29" s="220"/>
      <c r="B29" s="240">
        <v>3</v>
      </c>
      <c r="C29" s="225" t="s">
        <v>15</v>
      </c>
      <c r="D29" s="226"/>
      <c r="E29" s="227"/>
      <c r="F29" s="228"/>
      <c r="G29" s="227"/>
      <c r="H29" s="227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>
      <c r="A30" s="220"/>
      <c r="B30" s="240"/>
      <c r="C30" s="225"/>
      <c r="D30" s="231" t="s">
        <v>150</v>
      </c>
      <c r="E30" s="252"/>
      <c r="F30" s="253"/>
      <c r="G30" s="252"/>
      <c r="H30" s="252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66">
        <f t="shared" ref="S30:S59" si="3">SUM(G30:R30)</f>
        <v>0</v>
      </c>
    </row>
    <row r="31" spans="1:19">
      <c r="A31" s="220"/>
      <c r="B31" s="242"/>
      <c r="C31" s="230"/>
      <c r="D31" s="254" t="s">
        <v>151</v>
      </c>
      <c r="E31" s="255"/>
      <c r="F31" s="256"/>
      <c r="G31" s="255"/>
      <c r="H31" s="25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66">
        <f t="shared" si="3"/>
        <v>0</v>
      </c>
    </row>
    <row r="32" spans="1:19">
      <c r="A32" s="220"/>
      <c r="B32" s="242"/>
      <c r="C32" s="230"/>
      <c r="D32" s="254" t="s">
        <v>152</v>
      </c>
      <c r="E32" s="257"/>
      <c r="F32" s="256"/>
      <c r="G32" s="257"/>
      <c r="H32" s="257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66">
        <f t="shared" si="3"/>
        <v>0</v>
      </c>
    </row>
    <row r="33" spans="1:19">
      <c r="A33" s="220"/>
      <c r="B33" s="242"/>
      <c r="C33" s="230"/>
      <c r="D33" s="254" t="s">
        <v>153</v>
      </c>
      <c r="E33" s="257"/>
      <c r="F33" s="256"/>
      <c r="G33" s="257"/>
      <c r="H33" s="257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66">
        <f t="shared" si="3"/>
        <v>0</v>
      </c>
    </row>
    <row r="34" spans="1:19">
      <c r="A34" s="220"/>
      <c r="B34" s="242"/>
      <c r="C34" s="230"/>
      <c r="D34" s="231" t="s">
        <v>154</v>
      </c>
      <c r="E34" s="257"/>
      <c r="F34" s="256"/>
      <c r="G34" s="257"/>
      <c r="H34" s="257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66">
        <f t="shared" si="3"/>
        <v>0</v>
      </c>
    </row>
    <row r="35" spans="1:19" ht="30">
      <c r="A35" s="220"/>
      <c r="B35" s="242"/>
      <c r="C35" s="230"/>
      <c r="D35" s="254" t="s">
        <v>155</v>
      </c>
      <c r="E35" s="257"/>
      <c r="F35" s="256"/>
      <c r="G35" s="257"/>
      <c r="H35" s="257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66">
        <f t="shared" si="3"/>
        <v>0</v>
      </c>
    </row>
    <row r="36" spans="1:19">
      <c r="A36" s="220"/>
      <c r="B36" s="242"/>
      <c r="C36" s="230"/>
      <c r="D36" s="254" t="s">
        <v>156</v>
      </c>
      <c r="E36" s="255"/>
      <c r="F36" s="256"/>
      <c r="G36" s="255"/>
      <c r="H36" s="255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66">
        <f t="shared" si="3"/>
        <v>0</v>
      </c>
    </row>
    <row r="37" spans="1:19" ht="30">
      <c r="A37" s="220"/>
      <c r="B37" s="242"/>
      <c r="C37" s="230"/>
      <c r="D37" s="254" t="s">
        <v>157</v>
      </c>
      <c r="E37" s="255"/>
      <c r="F37" s="256"/>
      <c r="G37" s="255"/>
      <c r="H37" s="255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66">
        <f t="shared" si="3"/>
        <v>0</v>
      </c>
    </row>
    <row r="38" spans="1:19">
      <c r="A38" s="220"/>
      <c r="B38" s="242"/>
      <c r="C38" s="230"/>
      <c r="D38" s="258" t="s">
        <v>158</v>
      </c>
      <c r="E38" s="257"/>
      <c r="F38" s="256"/>
      <c r="G38" s="257"/>
      <c r="H38" s="257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66">
        <f t="shared" si="3"/>
        <v>0</v>
      </c>
    </row>
    <row r="39" spans="1:19">
      <c r="A39" s="220"/>
      <c r="B39" s="242"/>
      <c r="C39" s="230"/>
      <c r="D39" s="258" t="s">
        <v>159</v>
      </c>
      <c r="E39" s="257"/>
      <c r="F39" s="256"/>
      <c r="G39" s="257"/>
      <c r="H39" s="257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66">
        <f t="shared" si="3"/>
        <v>0</v>
      </c>
    </row>
    <row r="40" spans="1:19">
      <c r="A40" s="220"/>
      <c r="B40" s="242"/>
      <c r="C40" s="230"/>
      <c r="D40" s="254" t="s">
        <v>160</v>
      </c>
      <c r="E40" s="255"/>
      <c r="F40" s="256"/>
      <c r="G40" s="255"/>
      <c r="H40" s="255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66">
        <f t="shared" si="3"/>
        <v>0</v>
      </c>
    </row>
    <row r="41" spans="1:19">
      <c r="A41" s="220"/>
      <c r="B41" s="242"/>
      <c r="C41" s="230"/>
      <c r="D41" s="254" t="s">
        <v>161</v>
      </c>
      <c r="E41" s="255"/>
      <c r="F41" s="256"/>
      <c r="G41" s="255"/>
      <c r="H41" s="255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66">
        <f t="shared" si="3"/>
        <v>0</v>
      </c>
    </row>
    <row r="42" spans="1:19">
      <c r="A42" s="220"/>
      <c r="B42" s="242"/>
      <c r="C42" s="230"/>
      <c r="D42" s="254" t="s">
        <v>162</v>
      </c>
      <c r="E42" s="255"/>
      <c r="F42" s="256"/>
      <c r="G42" s="255"/>
      <c r="H42" s="255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66">
        <f t="shared" si="3"/>
        <v>0</v>
      </c>
    </row>
    <row r="43" spans="1:19" ht="30">
      <c r="A43" s="220"/>
      <c r="B43" s="242"/>
      <c r="C43" s="230"/>
      <c r="D43" s="254" t="s">
        <v>163</v>
      </c>
      <c r="E43" s="255"/>
      <c r="F43" s="256"/>
      <c r="G43" s="255"/>
      <c r="H43" s="255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66">
        <f t="shared" si="3"/>
        <v>0</v>
      </c>
    </row>
    <row r="44" spans="1:19" ht="30">
      <c r="A44" s="220"/>
      <c r="B44" s="242"/>
      <c r="C44" s="230"/>
      <c r="D44" s="254" t="s">
        <v>164</v>
      </c>
      <c r="E44" s="255"/>
      <c r="F44" s="256"/>
      <c r="G44" s="255"/>
      <c r="H44" s="25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66">
        <f t="shared" si="3"/>
        <v>0</v>
      </c>
    </row>
    <row r="45" spans="1:19">
      <c r="A45" s="220"/>
      <c r="B45" s="242"/>
      <c r="C45" s="230"/>
      <c r="D45" s="254" t="s">
        <v>165</v>
      </c>
      <c r="E45" s="255"/>
      <c r="F45" s="256"/>
      <c r="G45" s="255"/>
      <c r="H45" s="255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66">
        <f t="shared" si="3"/>
        <v>0</v>
      </c>
    </row>
    <row r="46" spans="1:19">
      <c r="A46" s="220"/>
      <c r="B46" s="242"/>
      <c r="C46" s="230"/>
      <c r="D46" s="254" t="s">
        <v>166</v>
      </c>
      <c r="E46" s="255"/>
      <c r="F46" s="256"/>
      <c r="G46" s="255"/>
      <c r="H46" s="25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66">
        <f t="shared" si="3"/>
        <v>0</v>
      </c>
    </row>
    <row r="47" spans="1:19">
      <c r="A47" s="220"/>
      <c r="B47" s="242"/>
      <c r="C47" s="230"/>
      <c r="D47" s="254" t="s">
        <v>167</v>
      </c>
      <c r="E47" s="255"/>
      <c r="F47" s="256"/>
      <c r="G47" s="255"/>
      <c r="H47" s="25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66">
        <f t="shared" si="3"/>
        <v>0</v>
      </c>
    </row>
    <row r="48" spans="1:19">
      <c r="A48" s="220"/>
      <c r="B48" s="242"/>
      <c r="C48" s="230"/>
      <c r="D48" s="231" t="s">
        <v>168</v>
      </c>
      <c r="E48" s="255"/>
      <c r="F48" s="256"/>
      <c r="G48" s="255"/>
      <c r="H48" s="25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66">
        <f t="shared" si="3"/>
        <v>0</v>
      </c>
    </row>
    <row r="49" spans="1:19">
      <c r="A49" s="220"/>
      <c r="B49" s="242"/>
      <c r="C49" s="230"/>
      <c r="D49" s="231" t="s">
        <v>169</v>
      </c>
      <c r="E49" s="255"/>
      <c r="F49" s="256"/>
      <c r="G49" s="255"/>
      <c r="H49" s="255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66">
        <f t="shared" si="3"/>
        <v>0</v>
      </c>
    </row>
    <row r="50" spans="1:19">
      <c r="A50" s="220"/>
      <c r="B50" s="242"/>
      <c r="C50" s="230"/>
      <c r="D50" s="231" t="s">
        <v>170</v>
      </c>
      <c r="E50" s="255"/>
      <c r="F50" s="256"/>
      <c r="G50" s="255"/>
      <c r="H50" s="255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66">
        <f t="shared" si="3"/>
        <v>0</v>
      </c>
    </row>
    <row r="51" spans="1:19">
      <c r="A51" s="220"/>
      <c r="B51" s="242"/>
      <c r="C51" s="230"/>
      <c r="D51" s="231" t="s">
        <v>171</v>
      </c>
      <c r="E51" s="255"/>
      <c r="F51" s="256"/>
      <c r="G51" s="255"/>
      <c r="H51" s="255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66">
        <f t="shared" si="3"/>
        <v>0</v>
      </c>
    </row>
    <row r="52" spans="1:19">
      <c r="A52" s="220"/>
      <c r="B52" s="242"/>
      <c r="C52" s="237"/>
      <c r="D52" s="231" t="s">
        <v>172</v>
      </c>
      <c r="E52" s="255"/>
      <c r="F52" s="256"/>
      <c r="G52" s="255"/>
      <c r="H52" s="255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66">
        <f t="shared" si="3"/>
        <v>0</v>
      </c>
    </row>
    <row r="53" spans="1:19">
      <c r="A53" s="220"/>
      <c r="B53" s="242"/>
      <c r="C53" s="237"/>
      <c r="D53" s="259" t="s">
        <v>173</v>
      </c>
      <c r="E53" s="255"/>
      <c r="F53" s="256"/>
      <c r="G53" s="255"/>
      <c r="H53" s="255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66">
        <f t="shared" si="3"/>
        <v>0</v>
      </c>
    </row>
    <row r="54" spans="1:19">
      <c r="A54" s="220"/>
      <c r="B54" s="242"/>
      <c r="C54" s="237"/>
      <c r="D54" s="259" t="s">
        <v>174</v>
      </c>
      <c r="E54" s="255"/>
      <c r="F54" s="256"/>
      <c r="G54" s="255"/>
      <c r="H54" s="255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66">
        <f t="shared" si="3"/>
        <v>0</v>
      </c>
    </row>
    <row r="55" spans="1:19">
      <c r="A55" s="220"/>
      <c r="B55" s="242"/>
      <c r="C55" s="237"/>
      <c r="D55" s="259" t="s">
        <v>175</v>
      </c>
      <c r="E55" s="255"/>
      <c r="F55" s="256"/>
      <c r="G55" s="255"/>
      <c r="H55" s="255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66">
        <f t="shared" si="3"/>
        <v>0</v>
      </c>
    </row>
    <row r="56" spans="1:19">
      <c r="A56" s="220"/>
      <c r="B56" s="242"/>
      <c r="C56" s="237"/>
      <c r="D56" s="259" t="s">
        <v>176</v>
      </c>
      <c r="E56" s="255"/>
      <c r="F56" s="256"/>
      <c r="G56" s="255"/>
      <c r="H56" s="255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66">
        <f t="shared" si="3"/>
        <v>0</v>
      </c>
    </row>
    <row r="57" spans="1:19">
      <c r="A57" s="220"/>
      <c r="B57" s="242"/>
      <c r="C57" s="237"/>
      <c r="D57" s="231" t="s">
        <v>177</v>
      </c>
      <c r="E57" s="255"/>
      <c r="F57" s="256"/>
      <c r="G57" s="255"/>
      <c r="H57" s="255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66">
        <f t="shared" si="3"/>
        <v>0</v>
      </c>
    </row>
    <row r="58" spans="1:19">
      <c r="A58" s="220"/>
      <c r="B58" s="242"/>
      <c r="C58" s="237"/>
      <c r="D58" s="231" t="s">
        <v>178</v>
      </c>
      <c r="E58" s="255"/>
      <c r="F58" s="256"/>
      <c r="G58" s="255"/>
      <c r="H58" s="255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66">
        <f t="shared" si="3"/>
        <v>0</v>
      </c>
    </row>
    <row r="59" spans="1:19">
      <c r="A59" s="220"/>
      <c r="B59" s="242"/>
      <c r="C59" s="237"/>
      <c r="D59" s="260" t="s">
        <v>179</v>
      </c>
      <c r="E59" s="232"/>
      <c r="F59" s="233"/>
      <c r="G59" s="232"/>
      <c r="H59" s="232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81">
        <f t="shared" si="3"/>
        <v>0</v>
      </c>
    </row>
    <row r="60" spans="1:19">
      <c r="A60" s="220"/>
      <c r="B60" s="242"/>
      <c r="C60" s="237"/>
      <c r="D60" s="220"/>
      <c r="E60" s="282">
        <f>SUM(E30:E59)</f>
        <v>0</v>
      </c>
      <c r="F60" s="235"/>
      <c r="G60" s="282">
        <f>SUM(G30:G59)</f>
        <v>0</v>
      </c>
      <c r="H60" s="282">
        <f>SUM(H30:H59)</f>
        <v>0</v>
      </c>
      <c r="I60" s="282">
        <f t="shared" ref="I60:S60" si="4">SUM(I30:I59)</f>
        <v>0</v>
      </c>
      <c r="J60" s="282">
        <f t="shared" si="4"/>
        <v>0</v>
      </c>
      <c r="K60" s="282">
        <f t="shared" si="4"/>
        <v>0</v>
      </c>
      <c r="L60" s="282">
        <f t="shared" si="4"/>
        <v>0</v>
      </c>
      <c r="M60" s="282">
        <f t="shared" si="4"/>
        <v>0</v>
      </c>
      <c r="N60" s="282">
        <f t="shared" si="4"/>
        <v>0</v>
      </c>
      <c r="O60" s="282">
        <f t="shared" si="4"/>
        <v>0</v>
      </c>
      <c r="P60" s="282">
        <f t="shared" si="4"/>
        <v>0</v>
      </c>
      <c r="Q60" s="282">
        <f t="shared" si="4"/>
        <v>0</v>
      </c>
      <c r="R60" s="282">
        <f t="shared" si="4"/>
        <v>0</v>
      </c>
      <c r="S60" s="282">
        <f t="shared" si="4"/>
        <v>0</v>
      </c>
    </row>
    <row r="61" spans="1:19">
      <c r="A61" s="220"/>
      <c r="B61" s="236"/>
      <c r="C61" s="237"/>
      <c r="D61" s="251"/>
      <c r="E61" s="238"/>
      <c r="F61" s="239"/>
      <c r="G61" s="238"/>
      <c r="H61" s="238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>
      <c r="A62" s="220"/>
      <c r="B62" s="261" t="s">
        <v>180</v>
      </c>
      <c r="C62" s="262" t="s">
        <v>16</v>
      </c>
      <c r="D62" s="263"/>
      <c r="E62" s="227"/>
      <c r="F62" s="228"/>
      <c r="G62" s="227"/>
      <c r="H62" s="227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19">
      <c r="A63" s="220"/>
      <c r="B63" s="236"/>
      <c r="C63" s="230"/>
      <c r="D63" s="259" t="s">
        <v>181</v>
      </c>
      <c r="E63" s="255"/>
      <c r="F63" s="256"/>
      <c r="G63" s="255"/>
      <c r="H63" s="255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66">
        <f t="shared" ref="S63:S75" si="5">SUM(G63:R63)</f>
        <v>0</v>
      </c>
    </row>
    <row r="64" spans="1:19">
      <c r="A64" s="220"/>
      <c r="B64" s="236"/>
      <c r="C64" s="230"/>
      <c r="D64" s="259" t="s">
        <v>182</v>
      </c>
      <c r="E64" s="255"/>
      <c r="F64" s="256"/>
      <c r="G64" s="255"/>
      <c r="H64" s="255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66">
        <f t="shared" si="5"/>
        <v>0</v>
      </c>
    </row>
    <row r="65" spans="1:19">
      <c r="A65" s="220"/>
      <c r="B65" s="236"/>
      <c r="C65" s="230"/>
      <c r="D65" s="259" t="s">
        <v>183</v>
      </c>
      <c r="E65" s="255"/>
      <c r="F65" s="256"/>
      <c r="G65" s="255"/>
      <c r="H65" s="255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66">
        <f t="shared" si="5"/>
        <v>0</v>
      </c>
    </row>
    <row r="66" spans="1:19">
      <c r="A66" s="220"/>
      <c r="B66" s="236"/>
      <c r="C66" s="230"/>
      <c r="D66" s="259" t="s">
        <v>184</v>
      </c>
      <c r="E66" s="255"/>
      <c r="F66" s="256"/>
      <c r="G66" s="255"/>
      <c r="H66" s="255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66">
        <f t="shared" si="5"/>
        <v>0</v>
      </c>
    </row>
    <row r="67" spans="1:19">
      <c r="A67" s="220"/>
      <c r="B67" s="236"/>
      <c r="C67" s="230"/>
      <c r="D67" s="259" t="s">
        <v>185</v>
      </c>
      <c r="E67" s="255"/>
      <c r="F67" s="256"/>
      <c r="G67" s="255"/>
      <c r="H67" s="25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66">
        <f t="shared" si="5"/>
        <v>0</v>
      </c>
    </row>
    <row r="68" spans="1:19">
      <c r="A68" s="220"/>
      <c r="B68" s="236"/>
      <c r="C68" s="230"/>
      <c r="D68" s="259" t="s">
        <v>186</v>
      </c>
      <c r="E68" s="255"/>
      <c r="F68" s="256"/>
      <c r="G68" s="255"/>
      <c r="H68" s="25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66">
        <f t="shared" si="5"/>
        <v>0</v>
      </c>
    </row>
    <row r="69" spans="1:19">
      <c r="A69" s="220"/>
      <c r="B69" s="236"/>
      <c r="C69" s="230"/>
      <c r="D69" s="259" t="s">
        <v>187</v>
      </c>
      <c r="E69" s="255"/>
      <c r="F69" s="256"/>
      <c r="G69" s="255"/>
      <c r="H69" s="25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66">
        <f t="shared" si="5"/>
        <v>0</v>
      </c>
    </row>
    <row r="70" spans="1:19">
      <c r="A70" s="220"/>
      <c r="B70" s="236"/>
      <c r="C70" s="230"/>
      <c r="D70" s="259" t="s">
        <v>188</v>
      </c>
      <c r="E70" s="255"/>
      <c r="F70" s="256"/>
      <c r="G70" s="255"/>
      <c r="H70" s="255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66">
        <f t="shared" si="5"/>
        <v>0</v>
      </c>
    </row>
    <row r="71" spans="1:19">
      <c r="A71" s="220"/>
      <c r="B71" s="236"/>
      <c r="C71" s="230"/>
      <c r="D71" s="259" t="s">
        <v>189</v>
      </c>
      <c r="E71" s="255"/>
      <c r="F71" s="256"/>
      <c r="G71" s="255"/>
      <c r="H71" s="255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66">
        <f t="shared" si="5"/>
        <v>0</v>
      </c>
    </row>
    <row r="72" spans="1:19">
      <c r="A72" s="220"/>
      <c r="B72" s="236"/>
      <c r="C72" s="230"/>
      <c r="D72" s="259" t="s">
        <v>190</v>
      </c>
      <c r="E72" s="255"/>
      <c r="F72" s="256"/>
      <c r="G72" s="255"/>
      <c r="H72" s="255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66">
        <f t="shared" si="5"/>
        <v>0</v>
      </c>
    </row>
    <row r="73" spans="1:19">
      <c r="A73" s="220"/>
      <c r="B73" s="236"/>
      <c r="C73" s="230"/>
      <c r="D73" s="259" t="s">
        <v>191</v>
      </c>
      <c r="E73" s="255"/>
      <c r="F73" s="256"/>
      <c r="G73" s="255"/>
      <c r="H73" s="255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66">
        <f t="shared" si="5"/>
        <v>0</v>
      </c>
    </row>
    <row r="74" spans="1:19" ht="30">
      <c r="A74" s="220"/>
      <c r="B74" s="236"/>
      <c r="C74" s="230"/>
      <c r="D74" s="264" t="s">
        <v>192</v>
      </c>
      <c r="E74" s="255"/>
      <c r="F74" s="256"/>
      <c r="G74" s="255"/>
      <c r="H74" s="255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66">
        <f t="shared" si="5"/>
        <v>0</v>
      </c>
    </row>
    <row r="75" spans="1:19">
      <c r="A75" s="220"/>
      <c r="B75" s="236"/>
      <c r="C75" s="230"/>
      <c r="D75" s="260" t="s">
        <v>193</v>
      </c>
      <c r="E75" s="232"/>
      <c r="F75" s="233"/>
      <c r="G75" s="232"/>
      <c r="H75" s="232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81">
        <f t="shared" si="5"/>
        <v>0</v>
      </c>
    </row>
    <row r="76" spans="1:19">
      <c r="A76" s="220"/>
      <c r="B76" s="236"/>
      <c r="C76" s="237"/>
      <c r="D76" s="251"/>
      <c r="E76" s="282">
        <f>SUM(E63:E75)</f>
        <v>0</v>
      </c>
      <c r="F76" s="235"/>
      <c r="G76" s="282">
        <f t="shared" ref="G76:S76" si="6">SUM(G63:G75)</f>
        <v>0</v>
      </c>
      <c r="H76" s="282">
        <f t="shared" si="6"/>
        <v>0</v>
      </c>
      <c r="I76" s="282">
        <f t="shared" si="6"/>
        <v>0</v>
      </c>
      <c r="J76" s="282">
        <f t="shared" si="6"/>
        <v>0</v>
      </c>
      <c r="K76" s="282">
        <f t="shared" si="6"/>
        <v>0</v>
      </c>
      <c r="L76" s="282">
        <f t="shared" si="6"/>
        <v>0</v>
      </c>
      <c r="M76" s="282">
        <f t="shared" si="6"/>
        <v>0</v>
      </c>
      <c r="N76" s="282">
        <f t="shared" si="6"/>
        <v>0</v>
      </c>
      <c r="O76" s="282">
        <f t="shared" si="6"/>
        <v>0</v>
      </c>
      <c r="P76" s="282">
        <f t="shared" si="6"/>
        <v>0</v>
      </c>
      <c r="Q76" s="282">
        <f t="shared" si="6"/>
        <v>0</v>
      </c>
      <c r="R76" s="282">
        <f t="shared" si="6"/>
        <v>0</v>
      </c>
      <c r="S76" s="282">
        <f t="shared" si="6"/>
        <v>0</v>
      </c>
    </row>
    <row r="77" spans="1:19">
      <c r="A77" s="220"/>
      <c r="B77" s="236"/>
      <c r="C77" s="237"/>
      <c r="D77" s="251"/>
      <c r="E77" s="238"/>
      <c r="F77" s="239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</row>
    <row r="78" spans="1:19">
      <c r="A78" s="220"/>
      <c r="B78" s="240">
        <v>5</v>
      </c>
      <c r="C78" s="225" t="s">
        <v>18</v>
      </c>
      <c r="D78" s="251"/>
      <c r="E78" s="238"/>
      <c r="F78" s="239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</row>
    <row r="79" spans="1:19">
      <c r="A79" s="220"/>
      <c r="B79" s="242"/>
      <c r="C79" s="230"/>
      <c r="D79" s="259" t="s">
        <v>194</v>
      </c>
      <c r="E79" s="257"/>
      <c r="F79" s="256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166">
        <f t="shared" ref="S79:S80" si="7">SUM(G79:R79)</f>
        <v>0</v>
      </c>
    </row>
    <row r="80" spans="1:19">
      <c r="A80" s="220"/>
      <c r="B80" s="242"/>
      <c r="C80" s="230"/>
      <c r="D80" s="260" t="s">
        <v>195</v>
      </c>
      <c r="E80" s="265"/>
      <c r="F80" s="233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81">
        <f t="shared" si="7"/>
        <v>0</v>
      </c>
    </row>
    <row r="81" spans="1:19">
      <c r="A81" s="220"/>
      <c r="B81" s="236"/>
      <c r="C81" s="237"/>
      <c r="D81" s="251"/>
      <c r="E81" s="282">
        <f>SUM(E79:E80)</f>
        <v>0</v>
      </c>
      <c r="F81" s="235"/>
      <c r="G81" s="282">
        <f t="shared" ref="G81:S81" si="8">SUM(G79:G80)</f>
        <v>0</v>
      </c>
      <c r="H81" s="282">
        <f t="shared" si="8"/>
        <v>0</v>
      </c>
      <c r="I81" s="282">
        <f t="shared" si="8"/>
        <v>0</v>
      </c>
      <c r="J81" s="282">
        <f t="shared" si="8"/>
        <v>0</v>
      </c>
      <c r="K81" s="282">
        <f t="shared" si="8"/>
        <v>0</v>
      </c>
      <c r="L81" s="282">
        <f t="shared" si="8"/>
        <v>0</v>
      </c>
      <c r="M81" s="282">
        <f t="shared" si="8"/>
        <v>0</v>
      </c>
      <c r="N81" s="282">
        <f t="shared" si="8"/>
        <v>0</v>
      </c>
      <c r="O81" s="282">
        <f t="shared" si="8"/>
        <v>0</v>
      </c>
      <c r="P81" s="282">
        <f t="shared" si="8"/>
        <v>0</v>
      </c>
      <c r="Q81" s="282">
        <f t="shared" si="8"/>
        <v>0</v>
      </c>
      <c r="R81" s="282">
        <f t="shared" si="8"/>
        <v>0</v>
      </c>
      <c r="S81" s="282">
        <f t="shared" si="8"/>
        <v>0</v>
      </c>
    </row>
    <row r="82" spans="1:19">
      <c r="A82" s="220"/>
      <c r="B82" s="236"/>
      <c r="C82" s="237"/>
      <c r="D82" s="251"/>
      <c r="E82" s="238"/>
      <c r="F82" s="239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</row>
    <row r="83" spans="1:19">
      <c r="A83" s="220"/>
      <c r="B83" s="240">
        <v>6</v>
      </c>
      <c r="C83" s="266" t="s">
        <v>20</v>
      </c>
      <c r="D83" s="251"/>
      <c r="E83" s="238"/>
      <c r="F83" s="239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</row>
    <row r="84" spans="1:19">
      <c r="A84" s="220"/>
      <c r="B84" s="240"/>
      <c r="C84" s="267"/>
      <c r="D84" s="259" t="s">
        <v>196</v>
      </c>
      <c r="E84" s="255"/>
      <c r="F84" s="256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166">
        <f t="shared" ref="S84:S87" si="9">SUM(G84:R84)</f>
        <v>0</v>
      </c>
    </row>
    <row r="85" spans="1:19">
      <c r="A85" s="220"/>
      <c r="B85" s="240"/>
      <c r="C85" s="267"/>
      <c r="D85" s="259" t="s">
        <v>197</v>
      </c>
      <c r="E85" s="255"/>
      <c r="F85" s="256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166">
        <f t="shared" si="9"/>
        <v>0</v>
      </c>
    </row>
    <row r="86" spans="1:19">
      <c r="A86" s="220"/>
      <c r="B86" s="240"/>
      <c r="C86" s="267"/>
      <c r="D86" s="259" t="s">
        <v>198</v>
      </c>
      <c r="E86" s="255"/>
      <c r="F86" s="256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166">
        <f t="shared" si="9"/>
        <v>0</v>
      </c>
    </row>
    <row r="87" spans="1:19">
      <c r="A87" s="220"/>
      <c r="B87" s="240"/>
      <c r="C87" s="267"/>
      <c r="D87" s="260" t="s">
        <v>199</v>
      </c>
      <c r="E87" s="232"/>
      <c r="F87" s="233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81">
        <f t="shared" si="9"/>
        <v>0</v>
      </c>
    </row>
    <row r="88" spans="1:19">
      <c r="A88" s="220"/>
      <c r="B88" s="236"/>
      <c r="C88" s="237"/>
      <c r="D88" s="251"/>
      <c r="E88" s="282">
        <f>SUM(E84:E87)</f>
        <v>0</v>
      </c>
      <c r="F88" s="235"/>
      <c r="G88" s="282">
        <f t="shared" ref="G88:S88" si="10">SUM(G84:G87)</f>
        <v>0</v>
      </c>
      <c r="H88" s="282">
        <f t="shared" si="10"/>
        <v>0</v>
      </c>
      <c r="I88" s="282">
        <f t="shared" si="10"/>
        <v>0</v>
      </c>
      <c r="J88" s="282">
        <f t="shared" si="10"/>
        <v>0</v>
      </c>
      <c r="K88" s="282">
        <f t="shared" si="10"/>
        <v>0</v>
      </c>
      <c r="L88" s="282">
        <f t="shared" si="10"/>
        <v>0</v>
      </c>
      <c r="M88" s="282">
        <f t="shared" si="10"/>
        <v>0</v>
      </c>
      <c r="N88" s="282">
        <f t="shared" si="10"/>
        <v>0</v>
      </c>
      <c r="O88" s="282">
        <f t="shared" si="10"/>
        <v>0</v>
      </c>
      <c r="P88" s="282">
        <f t="shared" si="10"/>
        <v>0</v>
      </c>
      <c r="Q88" s="282">
        <f t="shared" si="10"/>
        <v>0</v>
      </c>
      <c r="R88" s="282">
        <f t="shared" si="10"/>
        <v>0</v>
      </c>
      <c r="S88" s="282">
        <f t="shared" si="10"/>
        <v>0</v>
      </c>
    </row>
    <row r="89" spans="1:19">
      <c r="A89" s="220"/>
      <c r="B89" s="236"/>
      <c r="C89" s="237"/>
      <c r="D89" s="251"/>
      <c r="E89" s="238"/>
      <c r="F89" s="239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</row>
    <row r="90" spans="1:19">
      <c r="A90" s="220"/>
      <c r="B90" s="240">
        <v>7</v>
      </c>
      <c r="C90" s="266" t="s">
        <v>21</v>
      </c>
      <c r="D90" s="251"/>
      <c r="E90" s="238"/>
      <c r="F90" s="239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</row>
    <row r="91" spans="1:19">
      <c r="A91" s="220"/>
      <c r="B91" s="240"/>
      <c r="C91" s="268"/>
      <c r="D91" s="259" t="s">
        <v>200</v>
      </c>
      <c r="E91" s="257"/>
      <c r="F91" s="256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166">
        <f t="shared" ref="S91:S98" si="11">SUM(G91:R91)</f>
        <v>0</v>
      </c>
    </row>
    <row r="92" spans="1:19">
      <c r="A92" s="220"/>
      <c r="B92" s="240"/>
      <c r="C92" s="268"/>
      <c r="D92" s="259" t="s">
        <v>201</v>
      </c>
      <c r="E92" s="257"/>
      <c r="F92" s="256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166">
        <f t="shared" si="11"/>
        <v>0</v>
      </c>
    </row>
    <row r="93" spans="1:19">
      <c r="A93" s="220"/>
      <c r="B93" s="240"/>
      <c r="C93" s="268"/>
      <c r="D93" s="259" t="s">
        <v>202</v>
      </c>
      <c r="E93" s="257"/>
      <c r="F93" s="256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166">
        <f t="shared" si="11"/>
        <v>0</v>
      </c>
    </row>
    <row r="94" spans="1:19">
      <c r="A94" s="220"/>
      <c r="B94" s="240"/>
      <c r="C94" s="268"/>
      <c r="D94" s="259" t="s">
        <v>203</v>
      </c>
      <c r="E94" s="257"/>
      <c r="F94" s="256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166">
        <f t="shared" si="11"/>
        <v>0</v>
      </c>
    </row>
    <row r="95" spans="1:19">
      <c r="A95" s="220"/>
      <c r="B95" s="240"/>
      <c r="C95" s="268"/>
      <c r="D95" s="259" t="s">
        <v>204</v>
      </c>
      <c r="E95" s="257"/>
      <c r="F95" s="256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166">
        <f t="shared" si="11"/>
        <v>0</v>
      </c>
    </row>
    <row r="96" spans="1:19">
      <c r="A96" s="220"/>
      <c r="B96" s="240"/>
      <c r="C96" s="268"/>
      <c r="D96" s="259" t="s">
        <v>205</v>
      </c>
      <c r="E96" s="257"/>
      <c r="F96" s="256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166">
        <f t="shared" si="11"/>
        <v>0</v>
      </c>
    </row>
    <row r="97" spans="1:19">
      <c r="A97" s="220"/>
      <c r="B97" s="240"/>
      <c r="C97" s="268"/>
      <c r="D97" s="259" t="s">
        <v>206</v>
      </c>
      <c r="E97" s="257"/>
      <c r="F97" s="256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166">
        <f t="shared" si="11"/>
        <v>0</v>
      </c>
    </row>
    <row r="98" spans="1:19">
      <c r="A98" s="220"/>
      <c r="B98" s="240"/>
      <c r="C98" s="268"/>
      <c r="D98" s="260" t="s">
        <v>207</v>
      </c>
      <c r="E98" s="265"/>
      <c r="F98" s="233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81">
        <f t="shared" si="11"/>
        <v>0</v>
      </c>
    </row>
    <row r="99" spans="1:19">
      <c r="A99" s="220"/>
      <c r="B99" s="236"/>
      <c r="C99" s="237"/>
      <c r="D99" s="251"/>
      <c r="E99" s="282">
        <f>SUM(E91:E98)</f>
        <v>0</v>
      </c>
      <c r="F99" s="235"/>
      <c r="G99" s="282">
        <f t="shared" ref="G99:S99" si="12">SUM(G91:G98)</f>
        <v>0</v>
      </c>
      <c r="H99" s="282">
        <f t="shared" si="12"/>
        <v>0</v>
      </c>
      <c r="I99" s="282">
        <f t="shared" si="12"/>
        <v>0</v>
      </c>
      <c r="J99" s="282">
        <f t="shared" si="12"/>
        <v>0</v>
      </c>
      <c r="K99" s="282">
        <f t="shared" si="12"/>
        <v>0</v>
      </c>
      <c r="L99" s="282">
        <f t="shared" si="12"/>
        <v>0</v>
      </c>
      <c r="M99" s="282">
        <f t="shared" si="12"/>
        <v>0</v>
      </c>
      <c r="N99" s="282">
        <f t="shared" si="12"/>
        <v>0</v>
      </c>
      <c r="O99" s="282">
        <f t="shared" si="12"/>
        <v>0</v>
      </c>
      <c r="P99" s="282">
        <f t="shared" si="12"/>
        <v>0</v>
      </c>
      <c r="Q99" s="282">
        <f t="shared" si="12"/>
        <v>0</v>
      </c>
      <c r="R99" s="282">
        <f t="shared" si="12"/>
        <v>0</v>
      </c>
      <c r="S99" s="282">
        <f t="shared" si="12"/>
        <v>0</v>
      </c>
    </row>
    <row r="100" spans="1:19">
      <c r="A100" s="220"/>
      <c r="B100" s="236"/>
      <c r="C100" s="237"/>
      <c r="D100" s="251"/>
      <c r="E100" s="238"/>
      <c r="F100" s="239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</row>
    <row r="101" spans="1:19">
      <c r="A101" s="220"/>
      <c r="B101" s="240">
        <v>8</v>
      </c>
      <c r="C101" s="266" t="s">
        <v>22</v>
      </c>
      <c r="D101" s="220"/>
      <c r="E101" s="269"/>
      <c r="F101" s="270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</row>
    <row r="102" spans="1:19">
      <c r="A102" s="220"/>
      <c r="B102" s="220"/>
      <c r="C102" s="220"/>
      <c r="D102" s="271" t="s">
        <v>208</v>
      </c>
      <c r="E102" s="272"/>
      <c r="F102" s="273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166">
        <f t="shared" ref="S102:S105" si="13">SUM(G102:R102)</f>
        <v>0</v>
      </c>
    </row>
    <row r="103" spans="1:19">
      <c r="A103" s="220"/>
      <c r="B103" s="220"/>
      <c r="C103" s="220"/>
      <c r="D103" s="271" t="s">
        <v>209</v>
      </c>
      <c r="E103" s="272"/>
      <c r="F103" s="273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166">
        <f t="shared" si="13"/>
        <v>0</v>
      </c>
    </row>
    <row r="104" spans="1:19">
      <c r="A104" s="220"/>
      <c r="B104" s="220"/>
      <c r="C104" s="220"/>
      <c r="D104" s="271" t="s">
        <v>210</v>
      </c>
      <c r="E104" s="272"/>
      <c r="F104" s="273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166">
        <f t="shared" si="13"/>
        <v>0</v>
      </c>
    </row>
    <row r="105" spans="1:19">
      <c r="A105" s="220"/>
      <c r="B105" s="220"/>
      <c r="C105" s="220"/>
      <c r="D105" s="274" t="s">
        <v>210</v>
      </c>
      <c r="E105" s="275"/>
      <c r="F105" s="276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81">
        <f t="shared" si="13"/>
        <v>0</v>
      </c>
    </row>
    <row r="106" spans="1:19">
      <c r="A106" s="220"/>
      <c r="B106" s="220"/>
      <c r="C106" s="220"/>
      <c r="D106" s="220"/>
      <c r="E106" s="282">
        <f>SUM(E102:E105)</f>
        <v>0</v>
      </c>
      <c r="F106" s="235"/>
      <c r="G106" s="282">
        <f t="shared" ref="G106:S106" si="14">SUM(G102:G105)</f>
        <v>0</v>
      </c>
      <c r="H106" s="282">
        <f t="shared" si="14"/>
        <v>0</v>
      </c>
      <c r="I106" s="282">
        <f t="shared" si="14"/>
        <v>0</v>
      </c>
      <c r="J106" s="282">
        <f t="shared" si="14"/>
        <v>0</v>
      </c>
      <c r="K106" s="282">
        <f t="shared" si="14"/>
        <v>0</v>
      </c>
      <c r="L106" s="282">
        <f t="shared" si="14"/>
        <v>0</v>
      </c>
      <c r="M106" s="282">
        <f t="shared" si="14"/>
        <v>0</v>
      </c>
      <c r="N106" s="282">
        <f t="shared" si="14"/>
        <v>0</v>
      </c>
      <c r="O106" s="282">
        <f t="shared" si="14"/>
        <v>0</v>
      </c>
      <c r="P106" s="282">
        <f t="shared" si="14"/>
        <v>0</v>
      </c>
      <c r="Q106" s="282">
        <f t="shared" si="14"/>
        <v>0</v>
      </c>
      <c r="R106" s="282">
        <f t="shared" si="14"/>
        <v>0</v>
      </c>
      <c r="S106" s="282">
        <f t="shared" si="14"/>
        <v>0</v>
      </c>
    </row>
    <row r="107" spans="1:19">
      <c r="A107" s="220"/>
      <c r="B107" s="236"/>
      <c r="C107" s="237"/>
      <c r="D107" s="251"/>
      <c r="E107" s="238"/>
      <c r="F107" s="239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</row>
    <row r="108" spans="1:19">
      <c r="A108" s="220"/>
      <c r="B108" s="240">
        <v>9</v>
      </c>
      <c r="C108" s="225" t="s">
        <v>23</v>
      </c>
      <c r="D108" s="220"/>
      <c r="E108" s="238"/>
      <c r="F108" s="239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</row>
    <row r="109" spans="1:19" ht="30">
      <c r="A109" s="220"/>
      <c r="B109" s="277"/>
      <c r="C109" s="230"/>
      <c r="D109" s="278" t="s">
        <v>211</v>
      </c>
      <c r="E109" s="257"/>
      <c r="F109" s="256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166">
        <f t="shared" ref="S109:S111" si="15">SUM(G109:R109)</f>
        <v>0</v>
      </c>
    </row>
    <row r="110" spans="1:19">
      <c r="A110" s="220"/>
      <c r="B110" s="277"/>
      <c r="C110" s="230"/>
      <c r="D110" s="279" t="s">
        <v>212</v>
      </c>
      <c r="E110" s="257"/>
      <c r="F110" s="256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166">
        <f t="shared" si="15"/>
        <v>0</v>
      </c>
    </row>
    <row r="111" spans="1:19">
      <c r="A111" s="220"/>
      <c r="B111" s="277"/>
      <c r="C111" s="230"/>
      <c r="D111" s="260" t="s">
        <v>179</v>
      </c>
      <c r="E111" s="265"/>
      <c r="F111" s="233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81">
        <f t="shared" si="15"/>
        <v>0</v>
      </c>
    </row>
    <row r="112" spans="1:19">
      <c r="A112" s="220"/>
      <c r="B112" s="236"/>
      <c r="C112" s="237"/>
      <c r="D112" s="251"/>
      <c r="E112" s="282">
        <f>SUM(E109:E111)</f>
        <v>0</v>
      </c>
      <c r="F112" s="235"/>
      <c r="G112" s="282">
        <f t="shared" ref="G112:S112" si="16">SUM(G109:G111)</f>
        <v>0</v>
      </c>
      <c r="H112" s="282">
        <f t="shared" si="16"/>
        <v>0</v>
      </c>
      <c r="I112" s="282">
        <f t="shared" si="16"/>
        <v>0</v>
      </c>
      <c r="J112" s="282">
        <f t="shared" si="16"/>
        <v>0</v>
      </c>
      <c r="K112" s="282">
        <f t="shared" si="16"/>
        <v>0</v>
      </c>
      <c r="L112" s="282">
        <f t="shared" si="16"/>
        <v>0</v>
      </c>
      <c r="M112" s="282">
        <f t="shared" si="16"/>
        <v>0</v>
      </c>
      <c r="N112" s="282">
        <f t="shared" si="16"/>
        <v>0</v>
      </c>
      <c r="O112" s="282">
        <f t="shared" si="16"/>
        <v>0</v>
      </c>
      <c r="P112" s="282">
        <f t="shared" si="16"/>
        <v>0</v>
      </c>
      <c r="Q112" s="282">
        <f t="shared" si="16"/>
        <v>0</v>
      </c>
      <c r="R112" s="282">
        <f t="shared" si="16"/>
        <v>0</v>
      </c>
      <c r="S112" s="282">
        <f t="shared" si="16"/>
        <v>0</v>
      </c>
    </row>
    <row r="113" spans="1:19">
      <c r="A113" s="220"/>
      <c r="B113" s="236"/>
      <c r="C113" s="237"/>
      <c r="D113" s="251"/>
      <c r="E113" s="238"/>
      <c r="F113" s="239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</row>
    <row r="114" spans="1:19" ht="15.75" thickBot="1">
      <c r="A114" s="220"/>
      <c r="B114" s="236"/>
      <c r="C114" s="262" t="s">
        <v>115</v>
      </c>
      <c r="D114" s="251"/>
      <c r="E114" s="283">
        <f>E10+E27+E60+E76+E81+E99+E88+E112+E106</f>
        <v>0</v>
      </c>
      <c r="F114" s="280"/>
      <c r="G114" s="283">
        <f t="shared" ref="G114:S114" si="17">G10+G27+G60+G76+G81+G99+G88+G112+G106</f>
        <v>0</v>
      </c>
      <c r="H114" s="283">
        <f t="shared" si="17"/>
        <v>0</v>
      </c>
      <c r="I114" s="283">
        <f t="shared" si="17"/>
        <v>0</v>
      </c>
      <c r="J114" s="283">
        <f t="shared" si="17"/>
        <v>0</v>
      </c>
      <c r="K114" s="283">
        <f t="shared" si="17"/>
        <v>0</v>
      </c>
      <c r="L114" s="283">
        <f t="shared" si="17"/>
        <v>0</v>
      </c>
      <c r="M114" s="283">
        <f t="shared" si="17"/>
        <v>0</v>
      </c>
      <c r="N114" s="283">
        <f t="shared" si="17"/>
        <v>0</v>
      </c>
      <c r="O114" s="283">
        <f t="shared" si="17"/>
        <v>0</v>
      </c>
      <c r="P114" s="283">
        <f t="shared" si="17"/>
        <v>0</v>
      </c>
      <c r="Q114" s="283">
        <f t="shared" si="17"/>
        <v>0</v>
      </c>
      <c r="R114" s="283">
        <f t="shared" si="17"/>
        <v>0</v>
      </c>
      <c r="S114" s="283">
        <f t="shared" si="17"/>
        <v>0</v>
      </c>
    </row>
    <row r="115" spans="1:19" ht="15.75" thickTop="1"/>
  </sheetData>
  <sheetProtection sheet="1" objects="1" scenarios="1" formatCells="0" formatColumns="0" formatRows="0" insertColumns="0" insertRows="0"/>
  <pageMargins left="0.43" right="0.31" top="0.26" bottom="0.48" header="0.23" footer="0.31496062992125984"/>
  <pageSetup paperSize="9" scale="61" fitToHeight="4" orientation="landscape" horizontalDpi="4294967293" verticalDpi="0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tabSelected="1" zoomScale="80" zoomScaleNormal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D16" sqref="D16"/>
    </sheetView>
  </sheetViews>
  <sheetFormatPr defaultRowHeight="15"/>
  <cols>
    <col min="1" max="1" width="7.85546875" style="91" customWidth="1"/>
    <col min="2" max="2" width="4.42578125" style="91" customWidth="1"/>
    <col min="3" max="3" width="7.7109375" style="91" customWidth="1"/>
    <col min="4" max="4" width="40.85546875" style="91" customWidth="1"/>
    <col min="5" max="5" width="16" style="91" customWidth="1"/>
    <col min="6" max="6" width="2" style="91" customWidth="1"/>
    <col min="7" max="19" width="11.85546875" style="91" bestFit="1" customWidth="1"/>
    <col min="20" max="16384" width="9.140625" style="91"/>
  </cols>
  <sheetData>
    <row r="1" spans="1:19" ht="18.75">
      <c r="A1" s="220"/>
      <c r="B1" s="151" t="str">
        <f>'B1 Προβλέψεις'!A1</f>
        <v>Κ.Σ. ………………………..</v>
      </c>
      <c r="C1" s="220"/>
      <c r="D1" s="220"/>
      <c r="E1" s="220"/>
      <c r="F1" s="150" t="str">
        <f>'B1 Προβλέψεις'!E1</f>
        <v>Μήνας αναφοράς:</v>
      </c>
      <c r="G1" s="92"/>
      <c r="I1" s="151" t="str">
        <f>'B1 Προβλέψεις'!G1</f>
        <v>Ιανουάριος</v>
      </c>
    </row>
    <row r="2" spans="1:19" ht="18.75">
      <c r="A2" s="220"/>
      <c r="B2" s="151" t="str">
        <f>'B1 Προβλέψεις'!A2</f>
        <v>Υλοποίηση Προϋπολογισμού 2015</v>
      </c>
      <c r="C2" s="220"/>
      <c r="D2" s="220"/>
      <c r="E2" s="220"/>
      <c r="F2" s="220"/>
      <c r="G2" s="220"/>
      <c r="H2" s="220"/>
    </row>
    <row r="3" spans="1:19" ht="18.75">
      <c r="A3" s="220"/>
      <c r="B3" s="92" t="s">
        <v>225</v>
      </c>
      <c r="C3" s="220"/>
      <c r="D3" s="220"/>
      <c r="E3" s="220"/>
      <c r="F3" s="220"/>
      <c r="G3" s="220"/>
      <c r="H3" s="220"/>
    </row>
    <row r="4" spans="1:19">
      <c r="A4" s="220"/>
      <c r="B4" s="220"/>
      <c r="C4" s="220"/>
      <c r="D4" s="220"/>
      <c r="E4" s="221"/>
      <c r="F4" s="221"/>
      <c r="G4" s="221"/>
      <c r="H4" s="221"/>
    </row>
    <row r="5" spans="1:19" ht="24.75">
      <c r="A5" s="222" t="s">
        <v>102</v>
      </c>
      <c r="B5" s="220"/>
      <c r="C5" s="220"/>
      <c r="D5" s="220"/>
      <c r="E5" s="13" t="s">
        <v>51</v>
      </c>
      <c r="F5" s="97"/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  <c r="S5" s="13" t="s">
        <v>65</v>
      </c>
    </row>
    <row r="6" spans="1:19">
      <c r="A6" s="220"/>
      <c r="B6" s="220"/>
      <c r="C6" s="220"/>
      <c r="D6" s="220"/>
      <c r="E6" s="15">
        <v>2015</v>
      </c>
      <c r="F6" s="97"/>
      <c r="G6" s="15" t="s">
        <v>64</v>
      </c>
      <c r="H6" s="98" t="s">
        <v>66</v>
      </c>
      <c r="I6" s="98" t="s">
        <v>67</v>
      </c>
      <c r="J6" s="98" t="s">
        <v>68</v>
      </c>
      <c r="K6" s="98" t="s">
        <v>69</v>
      </c>
      <c r="L6" s="98" t="s">
        <v>70</v>
      </c>
      <c r="M6" s="98" t="s">
        <v>71</v>
      </c>
      <c r="N6" s="98" t="s">
        <v>72</v>
      </c>
      <c r="O6" s="98" t="s">
        <v>73</v>
      </c>
      <c r="P6" s="98" t="s">
        <v>74</v>
      </c>
      <c r="Q6" s="98" t="s">
        <v>75</v>
      </c>
      <c r="R6" s="98" t="s">
        <v>76</v>
      </c>
      <c r="S6" s="98" t="s">
        <v>77</v>
      </c>
    </row>
    <row r="7" spans="1:19">
      <c r="A7" s="220"/>
      <c r="B7" s="223"/>
      <c r="C7" s="223"/>
      <c r="D7" s="220"/>
      <c r="E7" s="20" t="s">
        <v>7</v>
      </c>
      <c r="F7" s="97"/>
      <c r="G7" s="20" t="s">
        <v>7</v>
      </c>
      <c r="H7" s="20" t="s">
        <v>7</v>
      </c>
      <c r="I7" s="20" t="s">
        <v>7</v>
      </c>
      <c r="J7" s="20" t="s">
        <v>7</v>
      </c>
      <c r="K7" s="20" t="s">
        <v>7</v>
      </c>
      <c r="L7" s="20" t="s">
        <v>7</v>
      </c>
      <c r="M7" s="20" t="s">
        <v>7</v>
      </c>
      <c r="N7" s="20" t="s">
        <v>7</v>
      </c>
      <c r="O7" s="20" t="s">
        <v>7</v>
      </c>
      <c r="P7" s="20" t="s">
        <v>7</v>
      </c>
      <c r="Q7" s="20" t="s">
        <v>7</v>
      </c>
      <c r="R7" s="20" t="s">
        <v>7</v>
      </c>
      <c r="S7" s="20" t="s">
        <v>7</v>
      </c>
    </row>
    <row r="8" spans="1:19">
      <c r="A8" s="220"/>
      <c r="B8" s="284" t="s">
        <v>226</v>
      </c>
      <c r="C8" s="262" t="s">
        <v>27</v>
      </c>
      <c r="D8" s="251"/>
      <c r="E8" s="238"/>
      <c r="F8" s="239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</row>
    <row r="9" spans="1:19">
      <c r="A9" s="220"/>
      <c r="B9" s="237"/>
      <c r="C9" s="284" t="s">
        <v>227</v>
      </c>
      <c r="D9" s="263" t="s">
        <v>228</v>
      </c>
      <c r="E9" s="238"/>
      <c r="F9" s="239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</row>
    <row r="10" spans="1:19">
      <c r="A10" s="220"/>
      <c r="B10" s="237"/>
      <c r="C10" s="237"/>
      <c r="D10" s="259" t="s">
        <v>229</v>
      </c>
      <c r="E10" s="255"/>
      <c r="F10" s="256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96">
        <f>SUM(G10:R10)</f>
        <v>0</v>
      </c>
    </row>
    <row r="11" spans="1:19">
      <c r="A11" s="220"/>
      <c r="B11" s="237"/>
      <c r="C11" s="237"/>
      <c r="D11" s="259" t="s">
        <v>230</v>
      </c>
      <c r="E11" s="255"/>
      <c r="F11" s="256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96">
        <f>SUM(G11:R11)</f>
        <v>0</v>
      </c>
    </row>
    <row r="12" spans="1:19">
      <c r="A12" s="220"/>
      <c r="B12" s="237"/>
      <c r="C12" s="237"/>
      <c r="D12" s="259" t="s">
        <v>231</v>
      </c>
      <c r="E12" s="255"/>
      <c r="F12" s="256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96">
        <f t="shared" ref="S12:S26" si="0">SUM(G12:R12)</f>
        <v>0</v>
      </c>
    </row>
    <row r="13" spans="1:19">
      <c r="A13" s="220"/>
      <c r="B13" s="237"/>
      <c r="C13" s="237"/>
      <c r="D13" s="259" t="s">
        <v>232</v>
      </c>
      <c r="E13" s="255"/>
      <c r="F13" s="256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96">
        <f t="shared" si="0"/>
        <v>0</v>
      </c>
    </row>
    <row r="14" spans="1:19">
      <c r="A14" s="220"/>
      <c r="B14" s="237"/>
      <c r="C14" s="237"/>
      <c r="D14" s="259" t="s">
        <v>233</v>
      </c>
      <c r="E14" s="255"/>
      <c r="F14" s="256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96">
        <f t="shared" si="0"/>
        <v>0</v>
      </c>
    </row>
    <row r="15" spans="1:19">
      <c r="A15" s="220"/>
      <c r="B15" s="237"/>
      <c r="C15" s="237"/>
      <c r="D15" s="259" t="s">
        <v>234</v>
      </c>
      <c r="E15" s="255"/>
      <c r="F15" s="256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96">
        <f t="shared" si="0"/>
        <v>0</v>
      </c>
    </row>
    <row r="16" spans="1:19" ht="30">
      <c r="A16" s="220"/>
      <c r="B16" s="237"/>
      <c r="C16" s="237"/>
      <c r="D16" s="264" t="s">
        <v>235</v>
      </c>
      <c r="E16" s="255"/>
      <c r="F16" s="256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96">
        <f t="shared" si="0"/>
        <v>0</v>
      </c>
    </row>
    <row r="17" spans="1:19" ht="30.75" customHeight="1">
      <c r="A17" s="220"/>
      <c r="B17" s="237"/>
      <c r="C17" s="237"/>
      <c r="D17" s="264" t="s">
        <v>236</v>
      </c>
      <c r="E17" s="255"/>
      <c r="F17" s="256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96">
        <f t="shared" si="0"/>
        <v>0</v>
      </c>
    </row>
    <row r="18" spans="1:19" ht="30">
      <c r="A18" s="220"/>
      <c r="B18" s="237"/>
      <c r="C18" s="237"/>
      <c r="D18" s="264" t="s">
        <v>237</v>
      </c>
      <c r="E18" s="255"/>
      <c r="F18" s="256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96">
        <f t="shared" si="0"/>
        <v>0</v>
      </c>
    </row>
    <row r="19" spans="1:19">
      <c r="A19" s="220"/>
      <c r="B19" s="237"/>
      <c r="C19" s="237"/>
      <c r="D19" s="264" t="s">
        <v>238</v>
      </c>
      <c r="E19" s="255"/>
      <c r="F19" s="256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96">
        <f t="shared" si="0"/>
        <v>0</v>
      </c>
    </row>
    <row r="20" spans="1:19">
      <c r="A20" s="220"/>
      <c r="B20" s="237"/>
      <c r="C20" s="237"/>
      <c r="D20" s="264" t="s">
        <v>239</v>
      </c>
      <c r="E20" s="255"/>
      <c r="F20" s="256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96">
        <f t="shared" si="0"/>
        <v>0</v>
      </c>
    </row>
    <row r="21" spans="1:19" ht="30">
      <c r="A21" s="220"/>
      <c r="B21" s="237"/>
      <c r="C21" s="237"/>
      <c r="D21" s="264" t="s">
        <v>240</v>
      </c>
      <c r="E21" s="255"/>
      <c r="F21" s="256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96">
        <f t="shared" si="0"/>
        <v>0</v>
      </c>
    </row>
    <row r="22" spans="1:19" ht="30">
      <c r="A22" s="220"/>
      <c r="B22" s="237"/>
      <c r="C22" s="237"/>
      <c r="D22" s="264" t="s">
        <v>394</v>
      </c>
      <c r="E22" s="255"/>
      <c r="F22" s="256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96">
        <f t="shared" si="0"/>
        <v>0</v>
      </c>
    </row>
    <row r="23" spans="1:19" ht="30">
      <c r="A23" s="220"/>
      <c r="B23" s="237"/>
      <c r="C23" s="237"/>
      <c r="D23" s="264" t="s">
        <v>241</v>
      </c>
      <c r="E23" s="255"/>
      <c r="F23" s="256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96">
        <f t="shared" si="0"/>
        <v>0</v>
      </c>
    </row>
    <row r="24" spans="1:19">
      <c r="A24" s="220"/>
      <c r="B24" s="237"/>
      <c r="C24" s="237"/>
      <c r="D24" s="259" t="s">
        <v>242</v>
      </c>
      <c r="E24" s="255"/>
      <c r="F24" s="256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96">
        <f t="shared" si="0"/>
        <v>0</v>
      </c>
    </row>
    <row r="25" spans="1:19">
      <c r="A25" s="220"/>
      <c r="B25" s="237"/>
      <c r="C25" s="237"/>
      <c r="D25" s="259" t="s">
        <v>243</v>
      </c>
      <c r="E25" s="255"/>
      <c r="F25" s="256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96">
        <f t="shared" si="0"/>
        <v>0</v>
      </c>
    </row>
    <row r="26" spans="1:19">
      <c r="A26" s="220"/>
      <c r="B26" s="237"/>
      <c r="C26" s="237"/>
      <c r="D26" s="259" t="s">
        <v>380</v>
      </c>
      <c r="E26" s="238"/>
      <c r="F26" s="239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96">
        <f t="shared" si="0"/>
        <v>0</v>
      </c>
    </row>
    <row r="27" spans="1:19">
      <c r="A27" s="220"/>
      <c r="B27" s="237"/>
      <c r="C27" s="237"/>
      <c r="D27" s="285"/>
      <c r="E27" s="282">
        <f>SUM(E10:E26)</f>
        <v>0</v>
      </c>
      <c r="F27" s="235"/>
      <c r="G27" s="282">
        <f>SUM(G10:G26)</f>
        <v>0</v>
      </c>
      <c r="H27" s="282">
        <f>SUM(H10:H26)</f>
        <v>0</v>
      </c>
      <c r="I27" s="282">
        <f t="shared" ref="I27:S27" si="1">SUM(I10:I26)</f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2">
        <f t="shared" si="1"/>
        <v>0</v>
      </c>
      <c r="P27" s="282">
        <f t="shared" si="1"/>
        <v>0</v>
      </c>
      <c r="Q27" s="282">
        <f t="shared" si="1"/>
        <v>0</v>
      </c>
      <c r="R27" s="282">
        <f t="shared" si="1"/>
        <v>0</v>
      </c>
      <c r="S27" s="282">
        <f t="shared" si="1"/>
        <v>0</v>
      </c>
    </row>
    <row r="28" spans="1:19">
      <c r="A28" s="220"/>
      <c r="B28" s="237"/>
      <c r="C28" s="237"/>
      <c r="D28" s="251"/>
      <c r="E28" s="238"/>
      <c r="F28" s="239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</row>
    <row r="29" spans="1:19">
      <c r="A29" s="220"/>
      <c r="B29" s="237"/>
      <c r="C29" s="284" t="s">
        <v>247</v>
      </c>
      <c r="D29" s="286" t="s">
        <v>248</v>
      </c>
      <c r="E29" s="287"/>
      <c r="F29" s="288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</row>
    <row r="30" spans="1:19" ht="30">
      <c r="A30" s="220"/>
      <c r="B30" s="237"/>
      <c r="C30" s="237"/>
      <c r="D30" s="264" t="s">
        <v>249</v>
      </c>
      <c r="E30" s="255"/>
      <c r="F30" s="256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96">
        <f>SUM(G30:R30)</f>
        <v>0</v>
      </c>
    </row>
    <row r="31" spans="1:19" ht="30">
      <c r="A31" s="220"/>
      <c r="B31" s="237"/>
      <c r="C31" s="237"/>
      <c r="D31" s="264" t="s">
        <v>250</v>
      </c>
      <c r="E31" s="232"/>
      <c r="F31" s="233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96">
        <f>SUM(G31:R31)</f>
        <v>0</v>
      </c>
    </row>
    <row r="32" spans="1:19">
      <c r="A32" s="220"/>
      <c r="B32" s="237"/>
      <c r="C32" s="237"/>
      <c r="D32" s="251"/>
      <c r="E32" s="282">
        <f>SUM(E30:E31)</f>
        <v>0</v>
      </c>
      <c r="F32" s="235"/>
      <c r="G32" s="282">
        <f t="shared" ref="G32:S32" si="2">SUM(G30:G31)</f>
        <v>0</v>
      </c>
      <c r="H32" s="282">
        <f t="shared" si="2"/>
        <v>0</v>
      </c>
      <c r="I32" s="282">
        <f t="shared" si="2"/>
        <v>0</v>
      </c>
      <c r="J32" s="282">
        <f t="shared" si="2"/>
        <v>0</v>
      </c>
      <c r="K32" s="282">
        <f t="shared" si="2"/>
        <v>0</v>
      </c>
      <c r="L32" s="282">
        <f t="shared" si="2"/>
        <v>0</v>
      </c>
      <c r="M32" s="282">
        <f t="shared" si="2"/>
        <v>0</v>
      </c>
      <c r="N32" s="282">
        <f t="shared" si="2"/>
        <v>0</v>
      </c>
      <c r="O32" s="282">
        <f t="shared" si="2"/>
        <v>0</v>
      </c>
      <c r="P32" s="282">
        <f t="shared" si="2"/>
        <v>0</v>
      </c>
      <c r="Q32" s="282">
        <f t="shared" si="2"/>
        <v>0</v>
      </c>
      <c r="R32" s="282">
        <f t="shared" si="2"/>
        <v>0</v>
      </c>
      <c r="S32" s="282">
        <f t="shared" si="2"/>
        <v>0</v>
      </c>
    </row>
    <row r="33" spans="1:19">
      <c r="A33" s="220"/>
      <c r="B33" s="237"/>
      <c r="C33" s="237"/>
      <c r="D33" s="263"/>
      <c r="E33" s="238"/>
      <c r="F33" s="239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</row>
    <row r="34" spans="1:19" ht="15.75" thickBot="1">
      <c r="A34" s="220"/>
      <c r="B34" s="237"/>
      <c r="C34" s="262" t="s">
        <v>251</v>
      </c>
      <c r="D34" s="263"/>
      <c r="E34" s="297">
        <f>E27+E32</f>
        <v>0</v>
      </c>
      <c r="F34" s="289"/>
      <c r="G34" s="297">
        <f t="shared" ref="G34:S34" si="3">G27+G32</f>
        <v>0</v>
      </c>
      <c r="H34" s="297">
        <f t="shared" si="3"/>
        <v>0</v>
      </c>
      <c r="I34" s="297">
        <f t="shared" si="3"/>
        <v>0</v>
      </c>
      <c r="J34" s="297">
        <f t="shared" si="3"/>
        <v>0</v>
      </c>
      <c r="K34" s="297">
        <f t="shared" si="3"/>
        <v>0</v>
      </c>
      <c r="L34" s="297">
        <f t="shared" si="3"/>
        <v>0</v>
      </c>
      <c r="M34" s="297">
        <f t="shared" si="3"/>
        <v>0</v>
      </c>
      <c r="N34" s="297">
        <f t="shared" si="3"/>
        <v>0</v>
      </c>
      <c r="O34" s="297">
        <f t="shared" si="3"/>
        <v>0</v>
      </c>
      <c r="P34" s="297">
        <f t="shared" si="3"/>
        <v>0</v>
      </c>
      <c r="Q34" s="297">
        <f t="shared" si="3"/>
        <v>0</v>
      </c>
      <c r="R34" s="297">
        <f t="shared" si="3"/>
        <v>0</v>
      </c>
      <c r="S34" s="297">
        <f t="shared" si="3"/>
        <v>0</v>
      </c>
    </row>
    <row r="35" spans="1:19" ht="15.75" thickTop="1">
      <c r="A35" s="220"/>
      <c r="B35" s="237"/>
      <c r="C35" s="237"/>
      <c r="D35" s="263"/>
      <c r="E35" s="287"/>
      <c r="F35" s="288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</row>
    <row r="36" spans="1:19">
      <c r="A36" s="220"/>
      <c r="B36" s="284" t="s">
        <v>252</v>
      </c>
      <c r="C36" s="262" t="s">
        <v>253</v>
      </c>
      <c r="D36" s="251"/>
      <c r="E36" s="238"/>
      <c r="F36" s="239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</row>
    <row r="37" spans="1:19">
      <c r="A37" s="220"/>
      <c r="B37" s="237"/>
      <c r="C37" s="284" t="s">
        <v>254</v>
      </c>
      <c r="D37" s="263" t="s">
        <v>255</v>
      </c>
      <c r="E37" s="238"/>
      <c r="F37" s="239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</row>
    <row r="38" spans="1:19">
      <c r="A38" s="220"/>
      <c r="B38" s="237"/>
      <c r="C38" s="237"/>
      <c r="D38" s="259" t="s">
        <v>256</v>
      </c>
      <c r="E38" s="255"/>
      <c r="F38" s="256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96">
        <f>SUM(G38:R38)</f>
        <v>0</v>
      </c>
    </row>
    <row r="39" spans="1:19">
      <c r="A39" s="220"/>
      <c r="B39" s="237"/>
      <c r="C39" s="237"/>
      <c r="D39" s="259" t="s">
        <v>257</v>
      </c>
      <c r="E39" s="232"/>
      <c r="F39" s="233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96">
        <f>SUM(G39:R39)</f>
        <v>0</v>
      </c>
    </row>
    <row r="40" spans="1:19">
      <c r="A40" s="220"/>
      <c r="B40" s="237"/>
      <c r="C40" s="237"/>
      <c r="D40" s="251"/>
      <c r="E40" s="282">
        <f>SUM(E38:E39)</f>
        <v>0</v>
      </c>
      <c r="F40" s="235"/>
      <c r="G40" s="282">
        <f t="shared" ref="G40:S40" si="4">SUM(G38:G39)</f>
        <v>0</v>
      </c>
      <c r="H40" s="282">
        <f t="shared" si="4"/>
        <v>0</v>
      </c>
      <c r="I40" s="282">
        <f t="shared" si="4"/>
        <v>0</v>
      </c>
      <c r="J40" s="282">
        <f t="shared" si="4"/>
        <v>0</v>
      </c>
      <c r="K40" s="282">
        <f t="shared" si="4"/>
        <v>0</v>
      </c>
      <c r="L40" s="282">
        <f t="shared" si="4"/>
        <v>0</v>
      </c>
      <c r="M40" s="282">
        <f t="shared" si="4"/>
        <v>0</v>
      </c>
      <c r="N40" s="282">
        <f t="shared" si="4"/>
        <v>0</v>
      </c>
      <c r="O40" s="282">
        <f t="shared" si="4"/>
        <v>0</v>
      </c>
      <c r="P40" s="282">
        <f t="shared" si="4"/>
        <v>0</v>
      </c>
      <c r="Q40" s="282">
        <f t="shared" si="4"/>
        <v>0</v>
      </c>
      <c r="R40" s="282">
        <f t="shared" si="4"/>
        <v>0</v>
      </c>
      <c r="S40" s="282">
        <f t="shared" si="4"/>
        <v>0</v>
      </c>
    </row>
    <row r="41" spans="1:19">
      <c r="A41" s="220"/>
      <c r="B41" s="237"/>
      <c r="C41" s="237"/>
      <c r="D41" s="251"/>
      <c r="E41" s="287"/>
      <c r="F41" s="288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</row>
    <row r="42" spans="1:19">
      <c r="A42" s="220"/>
      <c r="B42" s="237"/>
      <c r="C42" s="284" t="s">
        <v>258</v>
      </c>
      <c r="D42" s="263" t="s">
        <v>259</v>
      </c>
      <c r="E42" s="238"/>
      <c r="F42" s="239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</row>
    <row r="43" spans="1:19">
      <c r="A43" s="220"/>
      <c r="B43" s="237"/>
      <c r="C43" s="237"/>
      <c r="D43" s="259" t="s">
        <v>260</v>
      </c>
      <c r="E43" s="255"/>
      <c r="F43" s="256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96">
        <f t="shared" ref="S43:S61" si="5">SUM(G43:R43)</f>
        <v>0</v>
      </c>
    </row>
    <row r="44" spans="1:19">
      <c r="A44" s="220"/>
      <c r="B44" s="237"/>
      <c r="C44" s="237"/>
      <c r="D44" s="259" t="s">
        <v>261</v>
      </c>
      <c r="E44" s="255"/>
      <c r="F44" s="256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96">
        <f t="shared" si="5"/>
        <v>0</v>
      </c>
    </row>
    <row r="45" spans="1:19">
      <c r="A45" s="220"/>
      <c r="B45" s="237"/>
      <c r="C45" s="237"/>
      <c r="D45" s="279" t="s">
        <v>246</v>
      </c>
      <c r="E45" s="255"/>
      <c r="F45" s="256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96">
        <f t="shared" si="5"/>
        <v>0</v>
      </c>
    </row>
    <row r="46" spans="1:19">
      <c r="A46" s="220"/>
      <c r="B46" s="237"/>
      <c r="C46" s="237"/>
      <c r="D46" s="259" t="s">
        <v>262</v>
      </c>
      <c r="E46" s="255"/>
      <c r="F46" s="256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96">
        <f t="shared" si="5"/>
        <v>0</v>
      </c>
    </row>
    <row r="47" spans="1:19">
      <c r="A47" s="220"/>
      <c r="B47" s="237"/>
      <c r="C47" s="237"/>
      <c r="D47" s="259" t="s">
        <v>263</v>
      </c>
      <c r="E47" s="255"/>
      <c r="F47" s="256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96">
        <f t="shared" si="5"/>
        <v>0</v>
      </c>
    </row>
    <row r="48" spans="1:19" ht="30">
      <c r="A48" s="220"/>
      <c r="B48" s="237"/>
      <c r="C48" s="237"/>
      <c r="D48" s="264" t="s">
        <v>264</v>
      </c>
      <c r="E48" s="255"/>
      <c r="F48" s="256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96">
        <f t="shared" si="5"/>
        <v>0</v>
      </c>
    </row>
    <row r="49" spans="1:19">
      <c r="A49" s="220"/>
      <c r="B49" s="237"/>
      <c r="C49" s="237"/>
      <c r="D49" s="259" t="s">
        <v>265</v>
      </c>
      <c r="E49" s="255"/>
      <c r="F49" s="256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96">
        <f t="shared" si="5"/>
        <v>0</v>
      </c>
    </row>
    <row r="50" spans="1:19">
      <c r="A50" s="220"/>
      <c r="B50" s="237"/>
      <c r="C50" s="237"/>
      <c r="D50" s="259" t="s">
        <v>266</v>
      </c>
      <c r="E50" s="255"/>
      <c r="F50" s="256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96">
        <f t="shared" si="5"/>
        <v>0</v>
      </c>
    </row>
    <row r="51" spans="1:19">
      <c r="A51" s="220"/>
      <c r="B51" s="237"/>
      <c r="C51" s="237"/>
      <c r="D51" s="259" t="s">
        <v>267</v>
      </c>
      <c r="E51" s="255"/>
      <c r="F51" s="256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96">
        <f t="shared" si="5"/>
        <v>0</v>
      </c>
    </row>
    <row r="52" spans="1:19">
      <c r="A52" s="220"/>
      <c r="B52" s="237"/>
      <c r="C52" s="237"/>
      <c r="D52" s="259" t="s">
        <v>268</v>
      </c>
      <c r="E52" s="255"/>
      <c r="F52" s="256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96">
        <f t="shared" si="5"/>
        <v>0</v>
      </c>
    </row>
    <row r="53" spans="1:19">
      <c r="A53" s="220"/>
      <c r="B53" s="237"/>
      <c r="C53" s="237"/>
      <c r="D53" s="259" t="s">
        <v>269</v>
      </c>
      <c r="E53" s="255"/>
      <c r="F53" s="256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96">
        <f t="shared" si="5"/>
        <v>0</v>
      </c>
    </row>
    <row r="54" spans="1:19">
      <c r="A54" s="220"/>
      <c r="B54" s="237"/>
      <c r="C54" s="237"/>
      <c r="D54" s="259" t="s">
        <v>270</v>
      </c>
      <c r="E54" s="255"/>
      <c r="F54" s="256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96">
        <f t="shared" si="5"/>
        <v>0</v>
      </c>
    </row>
    <row r="55" spans="1:19">
      <c r="A55" s="220"/>
      <c r="B55" s="237"/>
      <c r="C55" s="237"/>
      <c r="D55" s="259" t="s">
        <v>271</v>
      </c>
      <c r="E55" s="255"/>
      <c r="F55" s="256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96">
        <f t="shared" si="5"/>
        <v>0</v>
      </c>
    </row>
    <row r="56" spans="1:19">
      <c r="A56" s="220"/>
      <c r="B56" s="237"/>
      <c r="C56" s="237"/>
      <c r="D56" s="259" t="s">
        <v>272</v>
      </c>
      <c r="E56" s="255"/>
      <c r="F56" s="256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96">
        <f t="shared" si="5"/>
        <v>0</v>
      </c>
    </row>
    <row r="57" spans="1:19">
      <c r="A57" s="220"/>
      <c r="B57" s="237"/>
      <c r="C57" s="237"/>
      <c r="D57" s="279" t="s">
        <v>244</v>
      </c>
      <c r="E57" s="255"/>
      <c r="F57" s="256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96">
        <f t="shared" si="5"/>
        <v>0</v>
      </c>
    </row>
    <row r="58" spans="1:19">
      <c r="A58" s="220"/>
      <c r="B58" s="237"/>
      <c r="C58" s="237"/>
      <c r="D58" s="279" t="s">
        <v>245</v>
      </c>
      <c r="E58" s="255"/>
      <c r="F58" s="256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96">
        <f t="shared" si="5"/>
        <v>0</v>
      </c>
    </row>
    <row r="59" spans="1:19">
      <c r="A59" s="220"/>
      <c r="B59" s="237"/>
      <c r="C59" s="237"/>
      <c r="D59" s="259" t="s">
        <v>273</v>
      </c>
      <c r="E59" s="255"/>
      <c r="F59" s="256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96">
        <f t="shared" si="5"/>
        <v>0</v>
      </c>
    </row>
    <row r="60" spans="1:19">
      <c r="A60" s="220"/>
      <c r="B60" s="237"/>
      <c r="C60" s="237"/>
      <c r="D60" s="259" t="s">
        <v>274</v>
      </c>
      <c r="E60" s="255"/>
      <c r="F60" s="256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96">
        <f t="shared" si="5"/>
        <v>0</v>
      </c>
    </row>
    <row r="61" spans="1:19">
      <c r="A61" s="220"/>
      <c r="B61" s="237"/>
      <c r="C61" s="237"/>
      <c r="D61" s="259" t="s">
        <v>275</v>
      </c>
      <c r="E61" s="232"/>
      <c r="F61" s="233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96">
        <f t="shared" si="5"/>
        <v>0</v>
      </c>
    </row>
    <row r="62" spans="1:19">
      <c r="A62" s="220"/>
      <c r="B62" s="237"/>
      <c r="C62" s="237"/>
      <c r="D62" s="251"/>
      <c r="E62" s="282">
        <f>SUM(E43:E61)</f>
        <v>0</v>
      </c>
      <c r="F62" s="235"/>
      <c r="G62" s="282">
        <f t="shared" ref="G62:S62" si="6">SUM(G43:G61)</f>
        <v>0</v>
      </c>
      <c r="H62" s="282">
        <f t="shared" si="6"/>
        <v>0</v>
      </c>
      <c r="I62" s="282">
        <f t="shared" si="6"/>
        <v>0</v>
      </c>
      <c r="J62" s="282">
        <f t="shared" si="6"/>
        <v>0</v>
      </c>
      <c r="K62" s="282">
        <f t="shared" si="6"/>
        <v>0</v>
      </c>
      <c r="L62" s="282">
        <f t="shared" si="6"/>
        <v>0</v>
      </c>
      <c r="M62" s="282">
        <f t="shared" si="6"/>
        <v>0</v>
      </c>
      <c r="N62" s="282">
        <f t="shared" si="6"/>
        <v>0</v>
      </c>
      <c r="O62" s="282">
        <f t="shared" si="6"/>
        <v>0</v>
      </c>
      <c r="P62" s="282">
        <f t="shared" si="6"/>
        <v>0</v>
      </c>
      <c r="Q62" s="282">
        <f t="shared" si="6"/>
        <v>0</v>
      </c>
      <c r="R62" s="282">
        <f t="shared" si="6"/>
        <v>0</v>
      </c>
      <c r="S62" s="282">
        <f t="shared" si="6"/>
        <v>0</v>
      </c>
    </row>
    <row r="63" spans="1:19">
      <c r="A63" s="220"/>
      <c r="B63" s="237"/>
      <c r="C63" s="237"/>
      <c r="E63" s="238"/>
      <c r="F63" s="239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</row>
    <row r="64" spans="1:19">
      <c r="A64" s="220"/>
      <c r="B64" s="237"/>
      <c r="C64" s="284" t="s">
        <v>276</v>
      </c>
      <c r="D64" s="263" t="s">
        <v>277</v>
      </c>
      <c r="E64" s="238"/>
      <c r="F64" s="239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</row>
    <row r="65" spans="1:19">
      <c r="A65" s="220"/>
      <c r="B65" s="237"/>
      <c r="C65" s="237"/>
      <c r="D65" s="259" t="s">
        <v>278</v>
      </c>
      <c r="E65" s="255"/>
      <c r="F65" s="256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96">
        <f t="shared" ref="S65:S82" si="7">SUM(G65:R65)</f>
        <v>0</v>
      </c>
    </row>
    <row r="66" spans="1:19">
      <c r="A66" s="220"/>
      <c r="B66" s="237"/>
      <c r="C66" s="237"/>
      <c r="D66" s="259" t="s">
        <v>279</v>
      </c>
      <c r="E66" s="255"/>
      <c r="F66" s="256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96">
        <f t="shared" si="7"/>
        <v>0</v>
      </c>
    </row>
    <row r="67" spans="1:19">
      <c r="A67" s="220"/>
      <c r="B67" s="237"/>
      <c r="C67" s="237"/>
      <c r="D67" s="259" t="s">
        <v>280</v>
      </c>
      <c r="E67" s="255"/>
      <c r="F67" s="256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96">
        <f t="shared" si="7"/>
        <v>0</v>
      </c>
    </row>
    <row r="68" spans="1:19">
      <c r="A68" s="220"/>
      <c r="B68" s="237"/>
      <c r="C68" s="237"/>
      <c r="D68" s="290" t="s">
        <v>281</v>
      </c>
      <c r="E68" s="255"/>
      <c r="F68" s="256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96">
        <f t="shared" si="7"/>
        <v>0</v>
      </c>
    </row>
    <row r="69" spans="1:19" ht="45">
      <c r="A69" s="220"/>
      <c r="B69" s="237"/>
      <c r="C69" s="237"/>
      <c r="D69" s="291" t="s">
        <v>282</v>
      </c>
      <c r="E69" s="255"/>
      <c r="F69" s="256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96">
        <f t="shared" si="7"/>
        <v>0</v>
      </c>
    </row>
    <row r="70" spans="1:19">
      <c r="A70" s="220"/>
      <c r="B70" s="237"/>
      <c r="C70" s="237"/>
      <c r="D70" s="259" t="s">
        <v>283</v>
      </c>
      <c r="E70" s="255"/>
      <c r="F70" s="256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96">
        <f t="shared" si="7"/>
        <v>0</v>
      </c>
    </row>
    <row r="71" spans="1:19">
      <c r="A71" s="220"/>
      <c r="B71" s="237"/>
      <c r="C71" s="237"/>
      <c r="D71" s="259" t="s">
        <v>284</v>
      </c>
      <c r="E71" s="255"/>
      <c r="F71" s="256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96">
        <f t="shared" si="7"/>
        <v>0</v>
      </c>
    </row>
    <row r="72" spans="1:19">
      <c r="A72" s="220"/>
      <c r="B72" s="237"/>
      <c r="C72" s="237"/>
      <c r="D72" s="259" t="s">
        <v>285</v>
      </c>
      <c r="E72" s="255"/>
      <c r="F72" s="256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96">
        <f t="shared" si="7"/>
        <v>0</v>
      </c>
    </row>
    <row r="73" spans="1:19">
      <c r="A73" s="220"/>
      <c r="B73" s="237"/>
      <c r="C73" s="237"/>
      <c r="D73" s="259" t="s">
        <v>286</v>
      </c>
      <c r="E73" s="255"/>
      <c r="F73" s="256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96">
        <f t="shared" si="7"/>
        <v>0</v>
      </c>
    </row>
    <row r="74" spans="1:19">
      <c r="A74" s="220"/>
      <c r="B74" s="237"/>
      <c r="C74" s="237"/>
      <c r="D74" s="259" t="s">
        <v>287</v>
      </c>
      <c r="E74" s="255"/>
      <c r="F74" s="256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96">
        <f t="shared" si="7"/>
        <v>0</v>
      </c>
    </row>
    <row r="75" spans="1:19">
      <c r="A75" s="220"/>
      <c r="B75" s="237"/>
      <c r="C75" s="237"/>
      <c r="D75" s="259" t="s">
        <v>288</v>
      </c>
      <c r="E75" s="255"/>
      <c r="F75" s="256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96">
        <f t="shared" si="7"/>
        <v>0</v>
      </c>
    </row>
    <row r="76" spans="1:19">
      <c r="A76" s="220"/>
      <c r="B76" s="237"/>
      <c r="C76" s="237"/>
      <c r="D76" s="259" t="s">
        <v>381</v>
      </c>
      <c r="E76" s="255"/>
      <c r="F76" s="256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96">
        <f t="shared" si="7"/>
        <v>0</v>
      </c>
    </row>
    <row r="77" spans="1:19">
      <c r="A77" s="220"/>
      <c r="B77" s="237"/>
      <c r="C77" s="237"/>
      <c r="D77" s="259" t="s">
        <v>289</v>
      </c>
      <c r="E77" s="255"/>
      <c r="F77" s="256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96">
        <f t="shared" si="7"/>
        <v>0</v>
      </c>
    </row>
    <row r="78" spans="1:19">
      <c r="A78" s="220"/>
      <c r="B78" s="237"/>
      <c r="C78" s="237"/>
      <c r="D78" s="259" t="s">
        <v>290</v>
      </c>
      <c r="E78" s="255"/>
      <c r="F78" s="256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96">
        <f t="shared" si="7"/>
        <v>0</v>
      </c>
    </row>
    <row r="79" spans="1:19">
      <c r="A79" s="220"/>
      <c r="B79" s="237"/>
      <c r="C79" s="237"/>
      <c r="D79" s="259" t="s">
        <v>291</v>
      </c>
      <c r="E79" s="255"/>
      <c r="F79" s="256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96">
        <f t="shared" si="7"/>
        <v>0</v>
      </c>
    </row>
    <row r="80" spans="1:19">
      <c r="A80" s="220"/>
      <c r="B80" s="237"/>
      <c r="C80" s="237"/>
      <c r="D80" s="259" t="s">
        <v>292</v>
      </c>
      <c r="E80" s="255"/>
      <c r="F80" s="256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96">
        <f t="shared" si="7"/>
        <v>0</v>
      </c>
    </row>
    <row r="81" spans="1:19">
      <c r="A81" s="220"/>
      <c r="B81" s="237"/>
      <c r="C81" s="237"/>
      <c r="D81" s="259" t="s">
        <v>293</v>
      </c>
      <c r="E81" s="255"/>
      <c r="F81" s="256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96">
        <f t="shared" si="7"/>
        <v>0</v>
      </c>
    </row>
    <row r="82" spans="1:19">
      <c r="A82" s="220"/>
      <c r="B82" s="237"/>
      <c r="C82" s="237"/>
      <c r="D82" s="259" t="s">
        <v>294</v>
      </c>
      <c r="E82" s="232"/>
      <c r="F82" s="233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96">
        <f t="shared" si="7"/>
        <v>0</v>
      </c>
    </row>
    <row r="83" spans="1:19">
      <c r="A83" s="220"/>
      <c r="B83" s="237"/>
      <c r="C83" s="237"/>
      <c r="D83" s="251"/>
      <c r="E83" s="282">
        <f>SUM(E65:E82)</f>
        <v>0</v>
      </c>
      <c r="F83" s="235"/>
      <c r="G83" s="282">
        <f t="shared" ref="G83:S83" si="8">SUM(G65:G82)</f>
        <v>0</v>
      </c>
      <c r="H83" s="282">
        <f t="shared" si="8"/>
        <v>0</v>
      </c>
      <c r="I83" s="282">
        <f t="shared" si="8"/>
        <v>0</v>
      </c>
      <c r="J83" s="282">
        <f t="shared" si="8"/>
        <v>0</v>
      </c>
      <c r="K83" s="282">
        <f t="shared" si="8"/>
        <v>0</v>
      </c>
      <c r="L83" s="282">
        <f t="shared" si="8"/>
        <v>0</v>
      </c>
      <c r="M83" s="282">
        <f t="shared" si="8"/>
        <v>0</v>
      </c>
      <c r="N83" s="282">
        <f t="shared" si="8"/>
        <v>0</v>
      </c>
      <c r="O83" s="282">
        <f t="shared" si="8"/>
        <v>0</v>
      </c>
      <c r="P83" s="282">
        <f t="shared" si="8"/>
        <v>0</v>
      </c>
      <c r="Q83" s="282">
        <f t="shared" si="8"/>
        <v>0</v>
      </c>
      <c r="R83" s="282">
        <f t="shared" si="8"/>
        <v>0</v>
      </c>
      <c r="S83" s="282">
        <f t="shared" si="8"/>
        <v>0</v>
      </c>
    </row>
    <row r="84" spans="1:19">
      <c r="A84" s="220"/>
      <c r="B84" s="237"/>
      <c r="C84" s="237"/>
      <c r="D84" s="251"/>
      <c r="E84" s="292"/>
      <c r="F84" s="239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</row>
    <row r="85" spans="1:19">
      <c r="A85" s="220"/>
      <c r="B85" s="237"/>
      <c r="C85" s="284" t="s">
        <v>295</v>
      </c>
      <c r="D85" s="263" t="s">
        <v>296</v>
      </c>
      <c r="E85" s="238"/>
      <c r="F85" s="239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</row>
    <row r="86" spans="1:19">
      <c r="A86" s="220"/>
      <c r="B86" s="237"/>
      <c r="C86" s="284"/>
      <c r="D86" s="259" t="s">
        <v>297</v>
      </c>
      <c r="E86" s="255"/>
      <c r="F86" s="256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96">
        <f t="shared" ref="S86:S87" si="9">SUM(G86:R86)</f>
        <v>0</v>
      </c>
    </row>
    <row r="87" spans="1:19">
      <c r="A87" s="220"/>
      <c r="B87" s="237"/>
      <c r="C87" s="284"/>
      <c r="D87" s="259" t="s">
        <v>298</v>
      </c>
      <c r="E87" s="232"/>
      <c r="F87" s="233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96">
        <f t="shared" si="9"/>
        <v>0</v>
      </c>
    </row>
    <row r="88" spans="1:19">
      <c r="A88" s="220"/>
      <c r="B88" s="237"/>
      <c r="C88" s="237"/>
      <c r="D88" s="251"/>
      <c r="E88" s="282">
        <f>SUM(E86:E87)</f>
        <v>0</v>
      </c>
      <c r="F88" s="235"/>
      <c r="G88" s="282">
        <f t="shared" ref="G88:S88" si="10">SUM(G86:G87)</f>
        <v>0</v>
      </c>
      <c r="H88" s="282">
        <f t="shared" si="10"/>
        <v>0</v>
      </c>
      <c r="I88" s="282">
        <f t="shared" si="10"/>
        <v>0</v>
      </c>
      <c r="J88" s="282">
        <f t="shared" si="10"/>
        <v>0</v>
      </c>
      <c r="K88" s="282">
        <f t="shared" si="10"/>
        <v>0</v>
      </c>
      <c r="L88" s="282">
        <f t="shared" si="10"/>
        <v>0</v>
      </c>
      <c r="M88" s="282">
        <f t="shared" si="10"/>
        <v>0</v>
      </c>
      <c r="N88" s="282">
        <f t="shared" si="10"/>
        <v>0</v>
      </c>
      <c r="O88" s="282">
        <f t="shared" si="10"/>
        <v>0</v>
      </c>
      <c r="P88" s="282">
        <f t="shared" si="10"/>
        <v>0</v>
      </c>
      <c r="Q88" s="282">
        <f t="shared" si="10"/>
        <v>0</v>
      </c>
      <c r="R88" s="282">
        <f t="shared" si="10"/>
        <v>0</v>
      </c>
      <c r="S88" s="282">
        <f t="shared" si="10"/>
        <v>0</v>
      </c>
    </row>
    <row r="89" spans="1:19">
      <c r="A89" s="220"/>
      <c r="B89" s="237"/>
      <c r="C89" s="237"/>
      <c r="D89" s="251"/>
      <c r="E89" s="238"/>
      <c r="F89" s="239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</row>
    <row r="90" spans="1:19">
      <c r="A90" s="220"/>
      <c r="B90" s="237"/>
      <c r="C90" s="284" t="s">
        <v>299</v>
      </c>
      <c r="D90" s="263" t="s">
        <v>300</v>
      </c>
      <c r="E90" s="238"/>
      <c r="F90" s="239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</row>
    <row r="91" spans="1:19">
      <c r="A91" s="220"/>
      <c r="B91" s="237"/>
      <c r="C91" s="237"/>
      <c r="D91" s="259" t="s">
        <v>301</v>
      </c>
      <c r="E91" s="255"/>
      <c r="F91" s="256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96">
        <f t="shared" ref="S91:S95" si="11">SUM(G91:R91)</f>
        <v>0</v>
      </c>
    </row>
    <row r="92" spans="1:19">
      <c r="A92" s="220"/>
      <c r="B92" s="237"/>
      <c r="C92" s="237"/>
      <c r="D92" s="259" t="s">
        <v>302</v>
      </c>
      <c r="E92" s="255"/>
      <c r="F92" s="256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96">
        <f t="shared" si="11"/>
        <v>0</v>
      </c>
    </row>
    <row r="93" spans="1:19" ht="30">
      <c r="A93" s="220"/>
      <c r="B93" s="237"/>
      <c r="C93" s="237"/>
      <c r="D93" s="264" t="s">
        <v>303</v>
      </c>
      <c r="E93" s="255"/>
      <c r="F93" s="256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96">
        <f t="shared" si="11"/>
        <v>0</v>
      </c>
    </row>
    <row r="94" spans="1:19">
      <c r="A94" s="220"/>
      <c r="B94" s="237"/>
      <c r="C94" s="237"/>
      <c r="D94" s="259" t="s">
        <v>304</v>
      </c>
      <c r="E94" s="255"/>
      <c r="F94" s="256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96">
        <f t="shared" si="11"/>
        <v>0</v>
      </c>
    </row>
    <row r="95" spans="1:19">
      <c r="A95" s="220"/>
      <c r="B95" s="237"/>
      <c r="C95" s="237"/>
      <c r="D95" s="259" t="s">
        <v>305</v>
      </c>
      <c r="E95" s="232"/>
      <c r="F95" s="233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96">
        <f t="shared" si="11"/>
        <v>0</v>
      </c>
    </row>
    <row r="96" spans="1:19">
      <c r="A96" s="220"/>
      <c r="B96" s="237"/>
      <c r="C96" s="237"/>
      <c r="D96" s="251"/>
      <c r="E96" s="282">
        <f>SUM(E91:E95)</f>
        <v>0</v>
      </c>
      <c r="F96" s="235"/>
      <c r="G96" s="282">
        <f t="shared" ref="G96:S96" si="12">SUM(G91:G95)</f>
        <v>0</v>
      </c>
      <c r="H96" s="282">
        <f t="shared" si="12"/>
        <v>0</v>
      </c>
      <c r="I96" s="282">
        <f t="shared" si="12"/>
        <v>0</v>
      </c>
      <c r="J96" s="282">
        <f t="shared" si="12"/>
        <v>0</v>
      </c>
      <c r="K96" s="282">
        <f t="shared" si="12"/>
        <v>0</v>
      </c>
      <c r="L96" s="282">
        <f t="shared" si="12"/>
        <v>0</v>
      </c>
      <c r="M96" s="282">
        <f t="shared" si="12"/>
        <v>0</v>
      </c>
      <c r="N96" s="282">
        <f t="shared" si="12"/>
        <v>0</v>
      </c>
      <c r="O96" s="282">
        <f t="shared" si="12"/>
        <v>0</v>
      </c>
      <c r="P96" s="282">
        <f t="shared" si="12"/>
        <v>0</v>
      </c>
      <c r="Q96" s="282">
        <f t="shared" si="12"/>
        <v>0</v>
      </c>
      <c r="R96" s="282">
        <f t="shared" si="12"/>
        <v>0</v>
      </c>
      <c r="S96" s="282">
        <f t="shared" si="12"/>
        <v>0</v>
      </c>
    </row>
    <row r="97" spans="1:19">
      <c r="A97" s="220"/>
      <c r="B97" s="237"/>
      <c r="C97" s="237"/>
      <c r="D97" s="251"/>
      <c r="E97" s="238"/>
      <c r="F97" s="239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</row>
    <row r="98" spans="1:19">
      <c r="A98" s="220"/>
      <c r="B98" s="237"/>
      <c r="C98" s="284" t="s">
        <v>306</v>
      </c>
      <c r="D98" s="263" t="s">
        <v>307</v>
      </c>
      <c r="E98" s="238"/>
      <c r="F98" s="239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</row>
    <row r="99" spans="1:19">
      <c r="A99" s="220"/>
      <c r="B99" s="293"/>
      <c r="C99" s="230"/>
      <c r="D99" s="259" t="s">
        <v>308</v>
      </c>
      <c r="E99" s="255"/>
      <c r="F99" s="256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96">
        <f t="shared" ref="S99:S104" si="13">SUM(G99:R99)</f>
        <v>0</v>
      </c>
    </row>
    <row r="100" spans="1:19">
      <c r="A100" s="220"/>
      <c r="B100" s="293"/>
      <c r="C100" s="230"/>
      <c r="D100" s="259" t="s">
        <v>309</v>
      </c>
      <c r="E100" s="255"/>
      <c r="F100" s="256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96">
        <f t="shared" si="13"/>
        <v>0</v>
      </c>
    </row>
    <row r="101" spans="1:19">
      <c r="A101" s="220"/>
      <c r="B101" s="293"/>
      <c r="C101" s="230"/>
      <c r="D101" s="259" t="s">
        <v>310</v>
      </c>
      <c r="E101" s="255"/>
      <c r="F101" s="256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96">
        <f t="shared" si="13"/>
        <v>0</v>
      </c>
    </row>
    <row r="102" spans="1:19" ht="30">
      <c r="A102" s="220"/>
      <c r="B102" s="293"/>
      <c r="C102" s="230"/>
      <c r="D102" s="264" t="s">
        <v>311</v>
      </c>
      <c r="E102" s="255"/>
      <c r="F102" s="256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96">
        <f t="shared" si="13"/>
        <v>0</v>
      </c>
    </row>
    <row r="103" spans="1:19">
      <c r="A103" s="220"/>
      <c r="B103" s="293"/>
      <c r="C103" s="230"/>
      <c r="D103" s="259" t="s">
        <v>312</v>
      </c>
      <c r="E103" s="255"/>
      <c r="F103" s="256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96">
        <f t="shared" si="13"/>
        <v>0</v>
      </c>
    </row>
    <row r="104" spans="1:19">
      <c r="A104" s="220"/>
      <c r="B104" s="293"/>
      <c r="C104" s="230"/>
      <c r="D104" s="260" t="s">
        <v>382</v>
      </c>
      <c r="E104" s="238"/>
      <c r="F104" s="239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96">
        <f t="shared" si="13"/>
        <v>0</v>
      </c>
    </row>
    <row r="105" spans="1:19">
      <c r="A105" s="220"/>
      <c r="B105" s="237"/>
      <c r="C105" s="237"/>
      <c r="D105" s="251"/>
      <c r="E105" s="282">
        <f>SUM(E99:E104)</f>
        <v>0</v>
      </c>
      <c r="F105" s="235"/>
      <c r="G105" s="282">
        <f>SUM(G99:G104)</f>
        <v>0</v>
      </c>
      <c r="H105" s="282">
        <f t="shared" ref="H105:S105" si="14">SUM(H99:H104)</f>
        <v>0</v>
      </c>
      <c r="I105" s="282">
        <f t="shared" si="14"/>
        <v>0</v>
      </c>
      <c r="J105" s="282">
        <f t="shared" si="14"/>
        <v>0</v>
      </c>
      <c r="K105" s="282">
        <f t="shared" si="14"/>
        <v>0</v>
      </c>
      <c r="L105" s="282">
        <f t="shared" si="14"/>
        <v>0</v>
      </c>
      <c r="M105" s="282">
        <f t="shared" si="14"/>
        <v>0</v>
      </c>
      <c r="N105" s="282">
        <f t="shared" si="14"/>
        <v>0</v>
      </c>
      <c r="O105" s="282">
        <f t="shared" si="14"/>
        <v>0</v>
      </c>
      <c r="P105" s="282">
        <f t="shared" si="14"/>
        <v>0</v>
      </c>
      <c r="Q105" s="282">
        <f t="shared" si="14"/>
        <v>0</v>
      </c>
      <c r="R105" s="282">
        <f t="shared" si="14"/>
        <v>0</v>
      </c>
      <c r="S105" s="282">
        <f t="shared" si="14"/>
        <v>0</v>
      </c>
    </row>
    <row r="106" spans="1:19">
      <c r="A106" s="220"/>
      <c r="B106" s="237"/>
      <c r="C106" s="237"/>
      <c r="D106" s="251"/>
      <c r="E106" s="287"/>
      <c r="F106" s="288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</row>
    <row r="107" spans="1:19">
      <c r="A107" s="220"/>
      <c r="B107" s="237"/>
      <c r="C107" s="284" t="s">
        <v>313</v>
      </c>
      <c r="D107" s="263" t="s">
        <v>314</v>
      </c>
      <c r="E107" s="238"/>
      <c r="F107" s="239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</row>
    <row r="108" spans="1:19">
      <c r="A108" s="220"/>
      <c r="B108" s="237"/>
      <c r="C108" s="237"/>
      <c r="D108" s="259" t="s">
        <v>315</v>
      </c>
      <c r="E108" s="255"/>
      <c r="F108" s="256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96">
        <f t="shared" ref="S108:S110" si="15">SUM(G108:R108)</f>
        <v>0</v>
      </c>
    </row>
    <row r="109" spans="1:19">
      <c r="A109" s="220"/>
      <c r="B109" s="237"/>
      <c r="C109" s="237"/>
      <c r="D109" s="259" t="s">
        <v>316</v>
      </c>
      <c r="E109" s="255"/>
      <c r="F109" s="256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96">
        <f t="shared" si="15"/>
        <v>0</v>
      </c>
    </row>
    <row r="110" spans="1:19">
      <c r="A110" s="220"/>
      <c r="B110" s="237"/>
      <c r="C110" s="237"/>
      <c r="D110" s="259" t="s">
        <v>317</v>
      </c>
      <c r="E110" s="232"/>
      <c r="F110" s="233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96">
        <f t="shared" si="15"/>
        <v>0</v>
      </c>
    </row>
    <row r="111" spans="1:19">
      <c r="A111" s="220"/>
      <c r="B111" s="237"/>
      <c r="C111" s="237"/>
      <c r="D111" s="251"/>
      <c r="E111" s="282">
        <f>SUM(E108:E110)</f>
        <v>0</v>
      </c>
      <c r="F111" s="235"/>
      <c r="G111" s="282">
        <f t="shared" ref="G111:S111" si="16">SUM(G108:G110)</f>
        <v>0</v>
      </c>
      <c r="H111" s="282">
        <f t="shared" si="16"/>
        <v>0</v>
      </c>
      <c r="I111" s="282">
        <f t="shared" si="16"/>
        <v>0</v>
      </c>
      <c r="J111" s="282">
        <f t="shared" si="16"/>
        <v>0</v>
      </c>
      <c r="K111" s="282">
        <f t="shared" si="16"/>
        <v>0</v>
      </c>
      <c r="L111" s="282">
        <f t="shared" si="16"/>
        <v>0</v>
      </c>
      <c r="M111" s="282">
        <f t="shared" si="16"/>
        <v>0</v>
      </c>
      <c r="N111" s="282">
        <f t="shared" si="16"/>
        <v>0</v>
      </c>
      <c r="O111" s="282">
        <f t="shared" si="16"/>
        <v>0</v>
      </c>
      <c r="P111" s="282">
        <f t="shared" si="16"/>
        <v>0</v>
      </c>
      <c r="Q111" s="282">
        <f t="shared" si="16"/>
        <v>0</v>
      </c>
      <c r="R111" s="282">
        <f t="shared" si="16"/>
        <v>0</v>
      </c>
      <c r="S111" s="282">
        <f t="shared" si="16"/>
        <v>0</v>
      </c>
    </row>
    <row r="112" spans="1:19">
      <c r="A112" s="220"/>
      <c r="B112" s="237"/>
      <c r="C112" s="237"/>
      <c r="D112" s="251"/>
      <c r="E112" s="238"/>
      <c r="F112" s="239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</row>
    <row r="113" spans="1:19" ht="15.75" thickBot="1">
      <c r="A113" s="220"/>
      <c r="B113" s="237"/>
      <c r="C113" s="262" t="s">
        <v>318</v>
      </c>
      <c r="D113" s="251"/>
      <c r="E113" s="297">
        <f>E40+E62+E83+E96+E105+E111+E88</f>
        <v>0</v>
      </c>
      <c r="F113" s="289"/>
      <c r="G113" s="297">
        <f t="shared" ref="G113:S113" si="17">G40+G62+G83+G96+G105+G111+G88</f>
        <v>0</v>
      </c>
      <c r="H113" s="297">
        <f t="shared" si="17"/>
        <v>0</v>
      </c>
      <c r="I113" s="297">
        <f t="shared" si="17"/>
        <v>0</v>
      </c>
      <c r="J113" s="297">
        <f t="shared" si="17"/>
        <v>0</v>
      </c>
      <c r="K113" s="297">
        <f t="shared" si="17"/>
        <v>0</v>
      </c>
      <c r="L113" s="297">
        <f t="shared" si="17"/>
        <v>0</v>
      </c>
      <c r="M113" s="297">
        <f t="shared" si="17"/>
        <v>0</v>
      </c>
      <c r="N113" s="297">
        <f t="shared" si="17"/>
        <v>0</v>
      </c>
      <c r="O113" s="297">
        <f t="shared" si="17"/>
        <v>0</v>
      </c>
      <c r="P113" s="297">
        <f t="shared" si="17"/>
        <v>0</v>
      </c>
      <c r="Q113" s="297">
        <f t="shared" si="17"/>
        <v>0</v>
      </c>
      <c r="R113" s="297">
        <f t="shared" si="17"/>
        <v>0</v>
      </c>
      <c r="S113" s="297">
        <f t="shared" si="17"/>
        <v>0</v>
      </c>
    </row>
    <row r="114" spans="1:19" ht="15.75" thickTop="1">
      <c r="A114" s="220"/>
      <c r="B114" s="237"/>
      <c r="C114" s="237"/>
      <c r="D114" s="251"/>
      <c r="E114" s="238"/>
      <c r="F114" s="239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</row>
    <row r="115" spans="1:19">
      <c r="A115" s="220"/>
      <c r="B115" s="284" t="s">
        <v>319</v>
      </c>
      <c r="C115" s="102" t="s">
        <v>30</v>
      </c>
      <c r="D115" s="251"/>
      <c r="E115" s="238"/>
      <c r="F115" s="239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</row>
    <row r="116" spans="1:19">
      <c r="A116" s="220"/>
      <c r="B116" s="237"/>
      <c r="C116" s="284" t="s">
        <v>320</v>
      </c>
      <c r="D116" s="263" t="s">
        <v>321</v>
      </c>
      <c r="E116" s="238"/>
      <c r="F116" s="239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</row>
    <row r="117" spans="1:19">
      <c r="A117" s="220"/>
      <c r="B117" s="237"/>
      <c r="C117" s="237"/>
      <c r="D117" s="259" t="s">
        <v>322</v>
      </c>
      <c r="E117" s="255"/>
      <c r="F117" s="256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96">
        <f t="shared" ref="S117:S122" si="18">SUM(G117:R117)</f>
        <v>0</v>
      </c>
    </row>
    <row r="118" spans="1:19">
      <c r="A118" s="220"/>
      <c r="B118" s="237"/>
      <c r="C118" s="237"/>
      <c r="D118" s="259" t="s">
        <v>323</v>
      </c>
      <c r="E118" s="255"/>
      <c r="F118" s="256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96">
        <f t="shared" si="18"/>
        <v>0</v>
      </c>
    </row>
    <row r="119" spans="1:19">
      <c r="B119" s="237"/>
      <c r="C119" s="237"/>
      <c r="D119" s="259" t="s">
        <v>324</v>
      </c>
      <c r="E119" s="255"/>
      <c r="F119" s="256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96">
        <f t="shared" si="18"/>
        <v>0</v>
      </c>
    </row>
    <row r="120" spans="1:19">
      <c r="B120" s="237"/>
      <c r="C120" s="237"/>
      <c r="D120" s="259" t="s">
        <v>325</v>
      </c>
      <c r="E120" s="255"/>
      <c r="F120" s="256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96">
        <f t="shared" si="18"/>
        <v>0</v>
      </c>
    </row>
    <row r="121" spans="1:19">
      <c r="B121" s="237"/>
      <c r="C121" s="237"/>
      <c r="D121" s="259" t="s">
        <v>326</v>
      </c>
      <c r="E121" s="255"/>
      <c r="F121" s="256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96">
        <f t="shared" si="18"/>
        <v>0</v>
      </c>
    </row>
    <row r="122" spans="1:19">
      <c r="B122" s="237"/>
      <c r="C122" s="237"/>
      <c r="D122" s="259" t="s">
        <v>327</v>
      </c>
      <c r="E122" s="232"/>
      <c r="F122" s="233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96">
        <f t="shared" si="18"/>
        <v>0</v>
      </c>
    </row>
    <row r="123" spans="1:19">
      <c r="B123" s="237"/>
      <c r="C123" s="237"/>
      <c r="D123" s="251"/>
      <c r="E123" s="282">
        <f>SUM(E117:E122)</f>
        <v>0</v>
      </c>
      <c r="F123" s="235"/>
      <c r="G123" s="282">
        <f t="shared" ref="G123:S123" si="19">SUM(G117:G122)</f>
        <v>0</v>
      </c>
      <c r="H123" s="282">
        <f t="shared" si="19"/>
        <v>0</v>
      </c>
      <c r="I123" s="282">
        <f t="shared" si="19"/>
        <v>0</v>
      </c>
      <c r="J123" s="282">
        <f t="shared" si="19"/>
        <v>0</v>
      </c>
      <c r="K123" s="282">
        <f t="shared" si="19"/>
        <v>0</v>
      </c>
      <c r="L123" s="282">
        <f t="shared" si="19"/>
        <v>0</v>
      </c>
      <c r="M123" s="282">
        <f t="shared" si="19"/>
        <v>0</v>
      </c>
      <c r="N123" s="282">
        <f t="shared" si="19"/>
        <v>0</v>
      </c>
      <c r="O123" s="282">
        <f t="shared" si="19"/>
        <v>0</v>
      </c>
      <c r="P123" s="282">
        <f t="shared" si="19"/>
        <v>0</v>
      </c>
      <c r="Q123" s="282">
        <f t="shared" si="19"/>
        <v>0</v>
      </c>
      <c r="R123" s="282">
        <f t="shared" si="19"/>
        <v>0</v>
      </c>
      <c r="S123" s="282">
        <f t="shared" si="19"/>
        <v>0</v>
      </c>
    </row>
    <row r="124" spans="1:19">
      <c r="B124" s="237"/>
      <c r="C124" s="237"/>
      <c r="D124" s="251"/>
      <c r="E124" s="238"/>
      <c r="F124" s="239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</row>
    <row r="125" spans="1:19">
      <c r="B125" s="237"/>
      <c r="C125" s="284" t="s">
        <v>328</v>
      </c>
      <c r="D125" s="263" t="s">
        <v>329</v>
      </c>
      <c r="E125" s="292"/>
      <c r="F125" s="239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</row>
    <row r="126" spans="1:19">
      <c r="B126" s="237"/>
      <c r="C126" s="284"/>
      <c r="D126" s="259" t="s">
        <v>330</v>
      </c>
      <c r="E126" s="257"/>
      <c r="F126" s="256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96">
        <f t="shared" ref="S126:S128" si="20">SUM(G126:R126)</f>
        <v>0</v>
      </c>
    </row>
    <row r="127" spans="1:19">
      <c r="B127" s="237"/>
      <c r="C127" s="237"/>
      <c r="D127" s="259" t="s">
        <v>331</v>
      </c>
      <c r="E127" s="257"/>
      <c r="F127" s="256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96">
        <f t="shared" si="20"/>
        <v>0</v>
      </c>
    </row>
    <row r="128" spans="1:19">
      <c r="B128" s="237"/>
      <c r="C128" s="237"/>
      <c r="D128" s="259" t="s">
        <v>332</v>
      </c>
      <c r="E128" s="265"/>
      <c r="F128" s="233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96">
        <f t="shared" si="20"/>
        <v>0</v>
      </c>
    </row>
    <row r="129" spans="2:19">
      <c r="B129" s="237"/>
      <c r="C129" s="237"/>
      <c r="D129" s="251"/>
      <c r="E129" s="282">
        <f>SUM(E126:E128)</f>
        <v>0</v>
      </c>
      <c r="F129" s="235"/>
      <c r="G129" s="282">
        <f t="shared" ref="G129:S129" si="21">SUM(G126:G128)</f>
        <v>0</v>
      </c>
      <c r="H129" s="282">
        <f t="shared" si="21"/>
        <v>0</v>
      </c>
      <c r="I129" s="282">
        <f t="shared" si="21"/>
        <v>0</v>
      </c>
      <c r="J129" s="282">
        <f t="shared" si="21"/>
        <v>0</v>
      </c>
      <c r="K129" s="282">
        <f t="shared" si="21"/>
        <v>0</v>
      </c>
      <c r="L129" s="282">
        <f t="shared" si="21"/>
        <v>0</v>
      </c>
      <c r="M129" s="282">
        <f t="shared" si="21"/>
        <v>0</v>
      </c>
      <c r="N129" s="282">
        <f t="shared" si="21"/>
        <v>0</v>
      </c>
      <c r="O129" s="282">
        <f t="shared" si="21"/>
        <v>0</v>
      </c>
      <c r="P129" s="282">
        <f t="shared" si="21"/>
        <v>0</v>
      </c>
      <c r="Q129" s="282">
        <f t="shared" si="21"/>
        <v>0</v>
      </c>
      <c r="R129" s="282">
        <f t="shared" si="21"/>
        <v>0</v>
      </c>
      <c r="S129" s="282">
        <f t="shared" si="21"/>
        <v>0</v>
      </c>
    </row>
    <row r="130" spans="2:19">
      <c r="B130" s="237"/>
      <c r="C130" s="237"/>
      <c r="D130" s="251"/>
      <c r="E130" s="238"/>
      <c r="F130" s="239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</row>
    <row r="131" spans="2:19" ht="15.75" thickBot="1">
      <c r="B131" s="237"/>
      <c r="C131" s="262" t="s">
        <v>333</v>
      </c>
      <c r="D131" s="251"/>
      <c r="E131" s="297">
        <f>E123+E129</f>
        <v>0</v>
      </c>
      <c r="F131" s="289"/>
      <c r="G131" s="297">
        <f t="shared" ref="G131:S131" si="22">G123+G129</f>
        <v>0</v>
      </c>
      <c r="H131" s="297">
        <f t="shared" si="22"/>
        <v>0</v>
      </c>
      <c r="I131" s="297">
        <f t="shared" si="22"/>
        <v>0</v>
      </c>
      <c r="J131" s="297">
        <f t="shared" si="22"/>
        <v>0</v>
      </c>
      <c r="K131" s="297">
        <f t="shared" si="22"/>
        <v>0</v>
      </c>
      <c r="L131" s="297">
        <f t="shared" si="22"/>
        <v>0</v>
      </c>
      <c r="M131" s="297">
        <f t="shared" si="22"/>
        <v>0</v>
      </c>
      <c r="N131" s="297">
        <f t="shared" si="22"/>
        <v>0</v>
      </c>
      <c r="O131" s="297">
        <f t="shared" si="22"/>
        <v>0</v>
      </c>
      <c r="P131" s="297">
        <f t="shared" si="22"/>
        <v>0</v>
      </c>
      <c r="Q131" s="297">
        <f t="shared" si="22"/>
        <v>0</v>
      </c>
      <c r="R131" s="297">
        <f t="shared" si="22"/>
        <v>0</v>
      </c>
      <c r="S131" s="297">
        <f t="shared" si="22"/>
        <v>0</v>
      </c>
    </row>
    <row r="132" spans="2:19" ht="15.75" thickTop="1">
      <c r="B132" s="237"/>
      <c r="C132" s="237"/>
      <c r="D132" s="251"/>
      <c r="E132" s="238"/>
      <c r="F132" s="239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</row>
    <row r="133" spans="2:19">
      <c r="B133" s="284" t="s">
        <v>334</v>
      </c>
      <c r="C133" s="102" t="s">
        <v>31</v>
      </c>
      <c r="D133" s="251"/>
      <c r="E133" s="238"/>
      <c r="F133" s="239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</row>
    <row r="134" spans="2:19">
      <c r="B134" s="237"/>
      <c r="C134" s="237"/>
      <c r="D134" s="259" t="s">
        <v>335</v>
      </c>
      <c r="E134" s="255"/>
      <c r="F134" s="256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96">
        <f t="shared" ref="S134:S139" si="23">SUM(G134:R134)</f>
        <v>0</v>
      </c>
    </row>
    <row r="135" spans="2:19">
      <c r="B135" s="237"/>
      <c r="C135" s="237"/>
      <c r="D135" s="259" t="s">
        <v>336</v>
      </c>
      <c r="E135" s="255"/>
      <c r="F135" s="256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96">
        <f t="shared" si="23"/>
        <v>0</v>
      </c>
    </row>
    <row r="136" spans="2:19">
      <c r="B136" s="237"/>
      <c r="C136" s="237"/>
      <c r="D136" s="259" t="s">
        <v>337</v>
      </c>
      <c r="E136" s="255"/>
      <c r="F136" s="256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96">
        <f t="shared" si="23"/>
        <v>0</v>
      </c>
    </row>
    <row r="137" spans="2:19">
      <c r="B137" s="237"/>
      <c r="C137" s="237"/>
      <c r="D137" s="259" t="s">
        <v>338</v>
      </c>
      <c r="E137" s="255"/>
      <c r="F137" s="256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96">
        <f t="shared" si="23"/>
        <v>0</v>
      </c>
    </row>
    <row r="138" spans="2:19">
      <c r="B138" s="237"/>
      <c r="C138" s="237"/>
      <c r="D138" s="259" t="s">
        <v>339</v>
      </c>
      <c r="E138" s="255"/>
      <c r="F138" s="256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96">
        <f t="shared" si="23"/>
        <v>0</v>
      </c>
    </row>
    <row r="139" spans="2:19">
      <c r="B139" s="237"/>
      <c r="C139" s="237"/>
      <c r="D139" s="259" t="s">
        <v>340</v>
      </c>
      <c r="E139" s="232"/>
      <c r="F139" s="233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96">
        <f t="shared" si="23"/>
        <v>0</v>
      </c>
    </row>
    <row r="140" spans="2:19" ht="15.75" thickBot="1">
      <c r="B140" s="237"/>
      <c r="C140" s="237"/>
      <c r="D140" s="251"/>
      <c r="E140" s="297">
        <f>SUM(E134:E139)</f>
        <v>0</v>
      </c>
      <c r="F140" s="289"/>
      <c r="G140" s="297">
        <f t="shared" ref="G140:S140" si="24">SUM(G134:G139)</f>
        <v>0</v>
      </c>
      <c r="H140" s="297">
        <f t="shared" si="24"/>
        <v>0</v>
      </c>
      <c r="I140" s="297">
        <f t="shared" si="24"/>
        <v>0</v>
      </c>
      <c r="J140" s="297">
        <f t="shared" si="24"/>
        <v>0</v>
      </c>
      <c r="K140" s="297">
        <f t="shared" si="24"/>
        <v>0</v>
      </c>
      <c r="L140" s="297">
        <f t="shared" si="24"/>
        <v>0</v>
      </c>
      <c r="M140" s="297">
        <f t="shared" si="24"/>
        <v>0</v>
      </c>
      <c r="N140" s="297">
        <f t="shared" si="24"/>
        <v>0</v>
      </c>
      <c r="O140" s="297">
        <f t="shared" si="24"/>
        <v>0</v>
      </c>
      <c r="P140" s="297">
        <f t="shared" si="24"/>
        <v>0</v>
      </c>
      <c r="Q140" s="297">
        <f t="shared" si="24"/>
        <v>0</v>
      </c>
      <c r="R140" s="297">
        <f t="shared" si="24"/>
        <v>0</v>
      </c>
      <c r="S140" s="297">
        <f t="shared" si="24"/>
        <v>0</v>
      </c>
    </row>
    <row r="141" spans="2:19" ht="15.75" thickTop="1">
      <c r="B141" s="237"/>
      <c r="C141" s="237"/>
      <c r="D141" s="251"/>
      <c r="E141" s="238"/>
      <c r="F141" s="239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</row>
    <row r="142" spans="2:19">
      <c r="B142" s="284" t="s">
        <v>341</v>
      </c>
      <c r="C142" s="115" t="s">
        <v>32</v>
      </c>
      <c r="E142" s="238"/>
      <c r="F142" s="239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</row>
    <row r="143" spans="2:19">
      <c r="B143" s="237"/>
      <c r="C143" s="237"/>
      <c r="D143" s="259" t="s">
        <v>342</v>
      </c>
      <c r="E143" s="255"/>
      <c r="F143" s="256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96">
        <f t="shared" ref="S143:S146" si="25">SUM(G143:R143)</f>
        <v>0</v>
      </c>
    </row>
    <row r="144" spans="2:19" ht="30">
      <c r="B144" s="237"/>
      <c r="C144" s="237"/>
      <c r="D144" s="264" t="s">
        <v>343</v>
      </c>
      <c r="E144" s="255"/>
      <c r="F144" s="256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96">
        <f t="shared" si="25"/>
        <v>0</v>
      </c>
    </row>
    <row r="145" spans="2:19" ht="45">
      <c r="B145" s="237"/>
      <c r="C145" s="237"/>
      <c r="D145" s="264" t="s">
        <v>344</v>
      </c>
      <c r="E145" s="255"/>
      <c r="F145" s="256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96">
        <f t="shared" si="25"/>
        <v>0</v>
      </c>
    </row>
    <row r="146" spans="2:19" ht="30">
      <c r="B146" s="237"/>
      <c r="C146" s="237"/>
      <c r="D146" s="294" t="s">
        <v>345</v>
      </c>
      <c r="E146" s="232"/>
      <c r="F146" s="233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96">
        <f t="shared" si="25"/>
        <v>0</v>
      </c>
    </row>
    <row r="147" spans="2:19" ht="15.75" thickBot="1">
      <c r="B147" s="237"/>
      <c r="C147" s="237"/>
      <c r="E147" s="297">
        <f>SUM(E143:E146)</f>
        <v>0</v>
      </c>
      <c r="F147" s="289"/>
      <c r="G147" s="297">
        <f t="shared" ref="G147:S147" si="26">SUM(G143:G146)</f>
        <v>0</v>
      </c>
      <c r="H147" s="297">
        <f t="shared" si="26"/>
        <v>0</v>
      </c>
      <c r="I147" s="297">
        <f t="shared" si="26"/>
        <v>0</v>
      </c>
      <c r="J147" s="297">
        <f t="shared" si="26"/>
        <v>0</v>
      </c>
      <c r="K147" s="297">
        <f t="shared" si="26"/>
        <v>0</v>
      </c>
      <c r="L147" s="297">
        <f t="shared" si="26"/>
        <v>0</v>
      </c>
      <c r="M147" s="297">
        <f t="shared" si="26"/>
        <v>0</v>
      </c>
      <c r="N147" s="297">
        <f t="shared" si="26"/>
        <v>0</v>
      </c>
      <c r="O147" s="297">
        <f t="shared" si="26"/>
        <v>0</v>
      </c>
      <c r="P147" s="297">
        <f t="shared" si="26"/>
        <v>0</v>
      </c>
      <c r="Q147" s="297">
        <f t="shared" si="26"/>
        <v>0</v>
      </c>
      <c r="R147" s="297">
        <f t="shared" si="26"/>
        <v>0</v>
      </c>
      <c r="S147" s="297">
        <f t="shared" si="26"/>
        <v>0</v>
      </c>
    </row>
    <row r="148" spans="2:19" ht="15.75" thickTop="1">
      <c r="B148" s="237"/>
      <c r="C148" s="237"/>
      <c r="E148" s="238"/>
      <c r="F148" s="239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</row>
    <row r="149" spans="2:19">
      <c r="B149" s="284" t="s">
        <v>346</v>
      </c>
      <c r="C149" s="115" t="s">
        <v>347</v>
      </c>
      <c r="E149" s="238"/>
      <c r="F149" s="239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</row>
    <row r="150" spans="2:19">
      <c r="B150" s="293"/>
      <c r="C150" s="230"/>
      <c r="D150" s="259" t="s">
        <v>348</v>
      </c>
      <c r="E150" s="255"/>
      <c r="F150" s="256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96">
        <f t="shared" ref="S150:S158" si="27">SUM(G150:R150)</f>
        <v>0</v>
      </c>
    </row>
    <row r="151" spans="2:19" ht="60">
      <c r="B151" s="293"/>
      <c r="C151" s="230"/>
      <c r="D151" s="264" t="s">
        <v>349</v>
      </c>
      <c r="E151" s="255"/>
      <c r="F151" s="256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96">
        <f t="shared" si="27"/>
        <v>0</v>
      </c>
    </row>
    <row r="152" spans="2:19">
      <c r="B152" s="293"/>
      <c r="C152" s="230"/>
      <c r="D152" s="259" t="s">
        <v>350</v>
      </c>
      <c r="E152" s="255"/>
      <c r="F152" s="256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96">
        <f t="shared" si="27"/>
        <v>0</v>
      </c>
    </row>
    <row r="153" spans="2:19">
      <c r="B153" s="237"/>
      <c r="C153" s="237"/>
      <c r="D153" s="259" t="s">
        <v>351</v>
      </c>
      <c r="E153" s="255"/>
      <c r="F153" s="256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96">
        <f t="shared" si="27"/>
        <v>0</v>
      </c>
    </row>
    <row r="154" spans="2:19">
      <c r="B154" s="237"/>
      <c r="C154" s="237"/>
      <c r="D154" s="259" t="s">
        <v>352</v>
      </c>
      <c r="E154" s="255"/>
      <c r="F154" s="256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96">
        <f t="shared" si="27"/>
        <v>0</v>
      </c>
    </row>
    <row r="155" spans="2:19">
      <c r="B155" s="237"/>
      <c r="C155" s="237"/>
      <c r="D155" s="259" t="s">
        <v>353</v>
      </c>
      <c r="E155" s="255"/>
      <c r="F155" s="256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96">
        <f t="shared" si="27"/>
        <v>0</v>
      </c>
    </row>
    <row r="156" spans="2:19">
      <c r="B156" s="237"/>
      <c r="C156" s="237"/>
      <c r="D156" s="259" t="s">
        <v>354</v>
      </c>
      <c r="E156" s="255"/>
      <c r="F156" s="256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96">
        <f t="shared" si="27"/>
        <v>0</v>
      </c>
    </row>
    <row r="157" spans="2:19">
      <c r="B157" s="237"/>
      <c r="C157" s="237"/>
      <c r="D157" s="259" t="s">
        <v>355</v>
      </c>
      <c r="E157" s="255"/>
      <c r="F157" s="256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96">
        <f t="shared" si="27"/>
        <v>0</v>
      </c>
    </row>
    <row r="158" spans="2:19">
      <c r="B158" s="237"/>
      <c r="C158" s="237"/>
      <c r="D158" s="259" t="s">
        <v>356</v>
      </c>
      <c r="E158" s="232"/>
      <c r="F158" s="233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96">
        <f t="shared" si="27"/>
        <v>0</v>
      </c>
    </row>
    <row r="159" spans="2:19" ht="15.75" thickBot="1">
      <c r="B159" s="237"/>
      <c r="C159" s="237"/>
      <c r="D159" s="251"/>
      <c r="E159" s="297">
        <f>SUM(E150:E158)</f>
        <v>0</v>
      </c>
      <c r="F159" s="289"/>
      <c r="G159" s="297">
        <f t="shared" ref="G159:S159" si="28">SUM(G150:G158)</f>
        <v>0</v>
      </c>
      <c r="H159" s="297">
        <f t="shared" si="28"/>
        <v>0</v>
      </c>
      <c r="I159" s="297">
        <f t="shared" si="28"/>
        <v>0</v>
      </c>
      <c r="J159" s="297">
        <f t="shared" si="28"/>
        <v>0</v>
      </c>
      <c r="K159" s="297">
        <f t="shared" si="28"/>
        <v>0</v>
      </c>
      <c r="L159" s="297">
        <f t="shared" si="28"/>
        <v>0</v>
      </c>
      <c r="M159" s="297">
        <f t="shared" si="28"/>
        <v>0</v>
      </c>
      <c r="N159" s="297">
        <f t="shared" si="28"/>
        <v>0</v>
      </c>
      <c r="O159" s="297">
        <f t="shared" si="28"/>
        <v>0</v>
      </c>
      <c r="P159" s="297">
        <f t="shared" si="28"/>
        <v>0</v>
      </c>
      <c r="Q159" s="297">
        <f t="shared" si="28"/>
        <v>0</v>
      </c>
      <c r="R159" s="297">
        <f t="shared" si="28"/>
        <v>0</v>
      </c>
      <c r="S159" s="297">
        <f t="shared" si="28"/>
        <v>0</v>
      </c>
    </row>
    <row r="160" spans="2:19" ht="15.75" thickTop="1">
      <c r="B160" s="237"/>
      <c r="C160" s="237"/>
      <c r="E160" s="238"/>
      <c r="F160" s="239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</row>
    <row r="161" spans="2:19">
      <c r="B161" s="284" t="s">
        <v>357</v>
      </c>
      <c r="C161" s="115" t="s">
        <v>36</v>
      </c>
      <c r="D161" s="251"/>
      <c r="E161" s="238"/>
      <c r="F161" s="239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</row>
    <row r="162" spans="2:19" ht="30">
      <c r="B162" s="284"/>
      <c r="C162" s="115"/>
      <c r="D162" s="264" t="s">
        <v>358</v>
      </c>
      <c r="E162" s="255"/>
      <c r="F162" s="256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</row>
    <row r="163" spans="2:19" ht="30">
      <c r="B163" s="237"/>
      <c r="C163" s="237"/>
      <c r="D163" s="294" t="s">
        <v>359</v>
      </c>
      <c r="E163" s="232"/>
      <c r="F163" s="233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</row>
    <row r="164" spans="2:19" ht="15.75" thickBot="1">
      <c r="B164" s="237"/>
      <c r="C164" s="237"/>
      <c r="D164" s="263"/>
      <c r="E164" s="297">
        <f>SUM(E162:E163)</f>
        <v>0</v>
      </c>
      <c r="F164" s="289"/>
      <c r="G164" s="297">
        <f t="shared" ref="G164:S164" si="29">SUM(G162:G163)</f>
        <v>0</v>
      </c>
      <c r="H164" s="297">
        <f t="shared" si="29"/>
        <v>0</v>
      </c>
      <c r="I164" s="297">
        <f t="shared" si="29"/>
        <v>0</v>
      </c>
      <c r="J164" s="297">
        <f t="shared" si="29"/>
        <v>0</v>
      </c>
      <c r="K164" s="297">
        <f t="shared" si="29"/>
        <v>0</v>
      </c>
      <c r="L164" s="297">
        <f t="shared" si="29"/>
        <v>0</v>
      </c>
      <c r="M164" s="297">
        <f t="shared" si="29"/>
        <v>0</v>
      </c>
      <c r="N164" s="297">
        <f t="shared" si="29"/>
        <v>0</v>
      </c>
      <c r="O164" s="297">
        <f t="shared" si="29"/>
        <v>0</v>
      </c>
      <c r="P164" s="297">
        <f t="shared" si="29"/>
        <v>0</v>
      </c>
      <c r="Q164" s="297">
        <f t="shared" si="29"/>
        <v>0</v>
      </c>
      <c r="R164" s="297">
        <f t="shared" si="29"/>
        <v>0</v>
      </c>
      <c r="S164" s="297">
        <f t="shared" si="29"/>
        <v>0</v>
      </c>
    </row>
    <row r="165" spans="2:19" ht="15.75" thickTop="1">
      <c r="B165" s="237"/>
      <c r="C165" s="237"/>
      <c r="E165" s="238"/>
      <c r="F165" s="239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</row>
    <row r="166" spans="2:19">
      <c r="B166" s="284" t="s">
        <v>360</v>
      </c>
      <c r="C166" s="102" t="s">
        <v>37</v>
      </c>
      <c r="E166" s="238"/>
      <c r="F166" s="239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</row>
    <row r="167" spans="2:19">
      <c r="B167" s="237"/>
      <c r="C167" s="237"/>
      <c r="D167" s="259" t="s">
        <v>361</v>
      </c>
      <c r="E167" s="255"/>
      <c r="F167" s="256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96">
        <f t="shared" ref="S167:S172" si="30">SUM(G167:R167)</f>
        <v>0</v>
      </c>
    </row>
    <row r="168" spans="2:19">
      <c r="B168" s="237"/>
      <c r="C168" s="237"/>
      <c r="D168" s="259" t="s">
        <v>362</v>
      </c>
      <c r="E168" s="255"/>
      <c r="F168" s="256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96">
        <f t="shared" si="30"/>
        <v>0</v>
      </c>
    </row>
    <row r="169" spans="2:19">
      <c r="B169" s="237"/>
      <c r="C169" s="237"/>
      <c r="D169" s="259" t="s">
        <v>363</v>
      </c>
      <c r="E169" s="255"/>
      <c r="F169" s="256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96">
        <f t="shared" si="30"/>
        <v>0</v>
      </c>
    </row>
    <row r="170" spans="2:19">
      <c r="B170" s="237"/>
      <c r="C170" s="237"/>
      <c r="D170" s="259" t="s">
        <v>364</v>
      </c>
      <c r="E170" s="257"/>
      <c r="F170" s="256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96">
        <f t="shared" si="30"/>
        <v>0</v>
      </c>
    </row>
    <row r="171" spans="2:19" ht="30">
      <c r="B171" s="237"/>
      <c r="C171" s="237"/>
      <c r="D171" s="264" t="s">
        <v>365</v>
      </c>
      <c r="E171" s="255"/>
      <c r="F171" s="256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96">
        <f t="shared" si="30"/>
        <v>0</v>
      </c>
    </row>
    <row r="172" spans="2:19">
      <c r="B172" s="237"/>
      <c r="C172" s="237"/>
      <c r="D172" s="259" t="s">
        <v>366</v>
      </c>
      <c r="E172" s="232"/>
      <c r="F172" s="233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96">
        <f t="shared" si="30"/>
        <v>0</v>
      </c>
    </row>
    <row r="173" spans="2:19" ht="15.75" thickBot="1">
      <c r="B173" s="237"/>
      <c r="C173" s="237"/>
      <c r="D173" s="251"/>
      <c r="E173" s="297">
        <f>SUM(E167:E172)</f>
        <v>0</v>
      </c>
      <c r="F173" s="289"/>
      <c r="G173" s="297">
        <f t="shared" ref="G173:S173" si="31">SUM(G167:G172)</f>
        <v>0</v>
      </c>
      <c r="H173" s="297">
        <f t="shared" si="31"/>
        <v>0</v>
      </c>
      <c r="I173" s="297">
        <f t="shared" si="31"/>
        <v>0</v>
      </c>
      <c r="J173" s="297">
        <f t="shared" si="31"/>
        <v>0</v>
      </c>
      <c r="K173" s="297">
        <f t="shared" si="31"/>
        <v>0</v>
      </c>
      <c r="L173" s="297">
        <f t="shared" si="31"/>
        <v>0</v>
      </c>
      <c r="M173" s="297">
        <f t="shared" si="31"/>
        <v>0</v>
      </c>
      <c r="N173" s="297">
        <f t="shared" si="31"/>
        <v>0</v>
      </c>
      <c r="O173" s="297">
        <f t="shared" si="31"/>
        <v>0</v>
      </c>
      <c r="P173" s="297">
        <f t="shared" si="31"/>
        <v>0</v>
      </c>
      <c r="Q173" s="297">
        <f t="shared" si="31"/>
        <v>0</v>
      </c>
      <c r="R173" s="297">
        <f t="shared" si="31"/>
        <v>0</v>
      </c>
      <c r="S173" s="297">
        <f t="shared" si="31"/>
        <v>0</v>
      </c>
    </row>
    <row r="174" spans="2:19" ht="15.75" thickTop="1">
      <c r="B174" s="237"/>
      <c r="C174" s="237"/>
      <c r="D174" s="251"/>
      <c r="E174" s="238"/>
      <c r="F174" s="239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</row>
    <row r="175" spans="2:19">
      <c r="B175" s="284" t="s">
        <v>367</v>
      </c>
      <c r="C175" s="102" t="s">
        <v>38</v>
      </c>
      <c r="D175" s="251"/>
      <c r="E175" s="238"/>
      <c r="F175" s="239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</row>
    <row r="176" spans="2:19">
      <c r="B176" s="284"/>
      <c r="C176" s="102"/>
      <c r="D176" s="259" t="s">
        <v>368</v>
      </c>
      <c r="E176" s="255"/>
      <c r="F176" s="256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96">
        <f t="shared" ref="S176:S177" si="32">SUM(G176:R176)</f>
        <v>0</v>
      </c>
    </row>
    <row r="177" spans="2:19">
      <c r="B177" s="284"/>
      <c r="C177" s="102"/>
      <c r="D177" s="259" t="s">
        <v>369</v>
      </c>
      <c r="E177" s="265"/>
      <c r="F177" s="233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96">
        <f t="shared" si="32"/>
        <v>0</v>
      </c>
    </row>
    <row r="178" spans="2:19" ht="15.75" thickBot="1">
      <c r="B178" s="237"/>
      <c r="C178" s="237"/>
      <c r="D178" s="251"/>
      <c r="E178" s="297">
        <f>SUM(E176:E177)</f>
        <v>0</v>
      </c>
      <c r="F178" s="289"/>
      <c r="G178" s="297">
        <f t="shared" ref="G178:S178" si="33">SUM(G176:G177)</f>
        <v>0</v>
      </c>
      <c r="H178" s="297">
        <f t="shared" si="33"/>
        <v>0</v>
      </c>
      <c r="I178" s="297">
        <f t="shared" si="33"/>
        <v>0</v>
      </c>
      <c r="J178" s="297">
        <f t="shared" si="33"/>
        <v>0</v>
      </c>
      <c r="K178" s="297">
        <f t="shared" si="33"/>
        <v>0</v>
      </c>
      <c r="L178" s="297">
        <f t="shared" si="33"/>
        <v>0</v>
      </c>
      <c r="M178" s="297">
        <f t="shared" si="33"/>
        <v>0</v>
      </c>
      <c r="N178" s="297">
        <f t="shared" si="33"/>
        <v>0</v>
      </c>
      <c r="O178" s="297">
        <f t="shared" si="33"/>
        <v>0</v>
      </c>
      <c r="P178" s="297">
        <f t="shared" si="33"/>
        <v>0</v>
      </c>
      <c r="Q178" s="297">
        <f t="shared" si="33"/>
        <v>0</v>
      </c>
      <c r="R178" s="297">
        <f t="shared" si="33"/>
        <v>0</v>
      </c>
      <c r="S178" s="297">
        <f t="shared" si="33"/>
        <v>0</v>
      </c>
    </row>
    <row r="179" spans="2:19" ht="15.75" thickTop="1">
      <c r="B179" s="237"/>
      <c r="C179" s="237"/>
      <c r="D179" s="251"/>
      <c r="E179" s="238"/>
      <c r="F179" s="239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</row>
    <row r="180" spans="2:19">
      <c r="B180" s="284" t="s">
        <v>370</v>
      </c>
      <c r="C180" s="115" t="s">
        <v>371</v>
      </c>
      <c r="D180" s="251"/>
      <c r="E180" s="287"/>
      <c r="F180" s="288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</row>
    <row r="181" spans="2:19">
      <c r="B181" s="237"/>
      <c r="C181" s="237"/>
      <c r="D181" s="271" t="s">
        <v>372</v>
      </c>
      <c r="E181" s="232"/>
      <c r="F181" s="233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96">
        <f t="shared" ref="S181" si="34">SUM(G181:R181)</f>
        <v>0</v>
      </c>
    </row>
    <row r="182" spans="2:19" ht="15.75" thickBot="1">
      <c r="B182" s="237"/>
      <c r="E182" s="297">
        <f>SUM(E180:E181)</f>
        <v>0</v>
      </c>
      <c r="F182" s="289"/>
      <c r="G182" s="297">
        <f t="shared" ref="G182:S182" si="35">SUM(G180:G181)</f>
        <v>0</v>
      </c>
      <c r="H182" s="297">
        <f t="shared" si="35"/>
        <v>0</v>
      </c>
      <c r="I182" s="297">
        <f t="shared" si="35"/>
        <v>0</v>
      </c>
      <c r="J182" s="297">
        <f t="shared" si="35"/>
        <v>0</v>
      </c>
      <c r="K182" s="297">
        <f t="shared" si="35"/>
        <v>0</v>
      </c>
      <c r="L182" s="297">
        <f t="shared" si="35"/>
        <v>0</v>
      </c>
      <c r="M182" s="297">
        <f t="shared" si="35"/>
        <v>0</v>
      </c>
      <c r="N182" s="297">
        <f t="shared" si="35"/>
        <v>0</v>
      </c>
      <c r="O182" s="297">
        <f t="shared" si="35"/>
        <v>0</v>
      </c>
      <c r="P182" s="297">
        <f t="shared" si="35"/>
        <v>0</v>
      </c>
      <c r="Q182" s="297">
        <f t="shared" si="35"/>
        <v>0</v>
      </c>
      <c r="R182" s="297">
        <f t="shared" si="35"/>
        <v>0</v>
      </c>
      <c r="S182" s="297">
        <f t="shared" si="35"/>
        <v>0</v>
      </c>
    </row>
    <row r="183" spans="2:19" ht="15.75" thickTop="1">
      <c r="B183" s="237"/>
      <c r="C183" s="237"/>
      <c r="D183" s="251"/>
      <c r="E183" s="287"/>
      <c r="F183" s="288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</row>
    <row r="184" spans="2:19" ht="15.75" thickBot="1">
      <c r="B184" s="220"/>
      <c r="C184" s="190" t="s">
        <v>115</v>
      </c>
      <c r="D184" s="220"/>
      <c r="E184" s="298">
        <f>E34+E113+E140+E147+E159+E164+E173+E178+E182+E131</f>
        <v>0</v>
      </c>
      <c r="F184" s="295"/>
      <c r="G184" s="298">
        <f t="shared" ref="G184:S184" si="36">G34+G113+G140+G147+G159+G164+G173+G178+G182+G131</f>
        <v>0</v>
      </c>
      <c r="H184" s="298">
        <f t="shared" si="36"/>
        <v>0</v>
      </c>
      <c r="I184" s="298">
        <f t="shared" si="36"/>
        <v>0</v>
      </c>
      <c r="J184" s="298">
        <f t="shared" si="36"/>
        <v>0</v>
      </c>
      <c r="K184" s="298">
        <f t="shared" si="36"/>
        <v>0</v>
      </c>
      <c r="L184" s="298">
        <f t="shared" si="36"/>
        <v>0</v>
      </c>
      <c r="M184" s="298">
        <f t="shared" si="36"/>
        <v>0</v>
      </c>
      <c r="N184" s="298">
        <f t="shared" si="36"/>
        <v>0</v>
      </c>
      <c r="O184" s="298">
        <f t="shared" si="36"/>
        <v>0</v>
      </c>
      <c r="P184" s="298">
        <f t="shared" si="36"/>
        <v>0</v>
      </c>
      <c r="Q184" s="298">
        <f t="shared" si="36"/>
        <v>0</v>
      </c>
      <c r="R184" s="298">
        <f t="shared" si="36"/>
        <v>0</v>
      </c>
      <c r="S184" s="298">
        <f t="shared" si="36"/>
        <v>0</v>
      </c>
    </row>
  </sheetData>
  <sheetProtection sheet="1" objects="1" scenarios="1" formatCells="0" formatColumns="0" formatRows="0" insertColumns="0" insertRows="0"/>
  <pageMargins left="0.28999999999999998" right="0.26" top="0.35" bottom="0.55000000000000004" header="0.31496062992125984" footer="0.31496062992125984"/>
  <pageSetup paperSize="9" scale="60" fitToHeight="4" orientation="landscape" horizontalDpi="4294967293" verticalDpi="0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9" sqref="A19"/>
    </sheetView>
  </sheetViews>
  <sheetFormatPr defaultRowHeight="15"/>
  <cols>
    <col min="1" max="1" width="13.28515625" bestFit="1" customWidth="1"/>
  </cols>
  <sheetData>
    <row r="1" spans="1:1">
      <c r="A1" s="3" t="s">
        <v>79</v>
      </c>
    </row>
    <row r="3" spans="1:1">
      <c r="A3" t="s">
        <v>78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7" spans="1:1">
      <c r="A17" s="3" t="s">
        <v>51</v>
      </c>
    </row>
    <row r="19" spans="1:1">
      <c r="A19" t="s">
        <v>389</v>
      </c>
    </row>
    <row r="20" spans="1:1">
      <c r="A20" t="s">
        <v>390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ΒΠ-Εισπραξεις</vt:lpstr>
      <vt:lpstr>ΒΠ-Πληρωμές</vt:lpstr>
      <vt:lpstr>Lists</vt:lpstr>
      <vt:lpstr>Budget</vt:lpstr>
      <vt:lpstr>Months</vt:lpstr>
      <vt:lpstr>'B1 Προβλέψεις'!Print_Area</vt:lpstr>
      <vt:lpstr>'ΒΠ-Εισπραξεις'!Print_Titles</vt:lpstr>
      <vt:lpstr>'ΒΠ-Πληρωμές'!Print_Titles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try190210505</cp:lastModifiedBy>
  <cp:lastPrinted>2015-01-19T14:53:44Z</cp:lastPrinted>
  <dcterms:created xsi:type="dcterms:W3CDTF">2014-08-18T06:52:52Z</dcterms:created>
  <dcterms:modified xsi:type="dcterms:W3CDTF">2016-01-05T06:44:15Z</dcterms:modified>
</cp:coreProperties>
</file>